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Прил." sheetId="1" r:id="rId1"/>
  </sheets>
  <definedNames>
    <definedName name="_xlnm._FilterDatabase" localSheetId="0" hidden="1">Прил.!$A$10:$H$925</definedName>
  </definedNames>
  <calcPr calcId="124519"/>
</workbook>
</file>

<file path=xl/calcChain.xml><?xml version="1.0" encoding="utf-8"?>
<calcChain xmlns="http://schemas.openxmlformats.org/spreadsheetml/2006/main">
  <c r="H921" i="1"/>
  <c r="G921"/>
  <c r="G920" s="1"/>
  <c r="G919" s="1"/>
  <c r="F921"/>
  <c r="H920"/>
  <c r="F920"/>
  <c r="F919" s="1"/>
  <c r="F918" s="1"/>
  <c r="F917" s="1"/>
  <c r="F916" s="1"/>
  <c r="H919"/>
  <c r="H918" s="1"/>
  <c r="H917" s="1"/>
  <c r="H916" s="1"/>
  <c r="G918"/>
  <c r="G917" s="1"/>
  <c r="G916" s="1"/>
  <c r="H914"/>
  <c r="H913" s="1"/>
  <c r="G914"/>
  <c r="F914"/>
  <c r="G913"/>
  <c r="G906" s="1"/>
  <c r="G905" s="1"/>
  <c r="G904" s="1"/>
  <c r="G903" s="1"/>
  <c r="G902" s="1"/>
  <c r="F913"/>
  <c r="H911"/>
  <c r="G911"/>
  <c r="G910" s="1"/>
  <c r="F911"/>
  <c r="F910" s="1"/>
  <c r="F906" s="1"/>
  <c r="F905" s="1"/>
  <c r="F904" s="1"/>
  <c r="F903" s="1"/>
  <c r="F902" s="1"/>
  <c r="H910"/>
  <c r="H908"/>
  <c r="G908"/>
  <c r="F908"/>
  <c r="H907"/>
  <c r="G907"/>
  <c r="F907"/>
  <c r="H900"/>
  <c r="G900"/>
  <c r="F900"/>
  <c r="F899" s="1"/>
  <c r="F898" s="1"/>
  <c r="H899"/>
  <c r="H898" s="1"/>
  <c r="H897" s="1"/>
  <c r="H896" s="1"/>
  <c r="G899"/>
  <c r="G898"/>
  <c r="G897"/>
  <c r="G896" s="1"/>
  <c r="F897"/>
  <c r="F896" s="1"/>
  <c r="H894"/>
  <c r="G894"/>
  <c r="F894"/>
  <c r="H893"/>
  <c r="H892" s="1"/>
  <c r="H891" s="1"/>
  <c r="G893"/>
  <c r="F893"/>
  <c r="G892"/>
  <c r="G891" s="1"/>
  <c r="G890" s="1"/>
  <c r="G889" s="1"/>
  <c r="F892"/>
  <c r="F891" s="1"/>
  <c r="F890" s="1"/>
  <c r="F889" s="1"/>
  <c r="H890"/>
  <c r="H887"/>
  <c r="G887"/>
  <c r="G886" s="1"/>
  <c r="F887"/>
  <c r="F886" s="1"/>
  <c r="H886"/>
  <c r="H884"/>
  <c r="H883" s="1"/>
  <c r="H879" s="1"/>
  <c r="H878" s="1"/>
  <c r="G884"/>
  <c r="F884"/>
  <c r="G883"/>
  <c r="F883"/>
  <c r="H881"/>
  <c r="G881"/>
  <c r="F881"/>
  <c r="H880"/>
  <c r="H876"/>
  <c r="G876"/>
  <c r="G875" s="1"/>
  <c r="F876"/>
  <c r="F875" s="1"/>
  <c r="H875"/>
  <c r="H873"/>
  <c r="G873"/>
  <c r="F873"/>
  <c r="H871"/>
  <c r="H870" s="1"/>
  <c r="G871"/>
  <c r="F871"/>
  <c r="G870"/>
  <c r="F870"/>
  <c r="H868"/>
  <c r="G868"/>
  <c r="F868"/>
  <c r="F867" s="1"/>
  <c r="H867"/>
  <c r="G867"/>
  <c r="H865"/>
  <c r="H864" s="1"/>
  <c r="H863" s="1"/>
  <c r="H862" s="1"/>
  <c r="H861" s="1"/>
  <c r="H860" s="1"/>
  <c r="G865"/>
  <c r="G864" s="1"/>
  <c r="G863" s="1"/>
  <c r="G862" s="1"/>
  <c r="F865"/>
  <c r="F864"/>
  <c r="F863" s="1"/>
  <c r="F862" s="1"/>
  <c r="H857"/>
  <c r="H856" s="1"/>
  <c r="H852" s="1"/>
  <c r="H851" s="1"/>
  <c r="H850" s="1"/>
  <c r="H849" s="1"/>
  <c r="G857"/>
  <c r="F857"/>
  <c r="G856"/>
  <c r="F856"/>
  <c r="H854"/>
  <c r="G854"/>
  <c r="G853" s="1"/>
  <c r="F854"/>
  <c r="F853" s="1"/>
  <c r="F852" s="1"/>
  <c r="F851" s="1"/>
  <c r="F850" s="1"/>
  <c r="F849" s="1"/>
  <c r="H853"/>
  <c r="H847"/>
  <c r="G847"/>
  <c r="F847"/>
  <c r="H846"/>
  <c r="H845" s="1"/>
  <c r="H844" s="1"/>
  <c r="H843" s="1"/>
  <c r="G846"/>
  <c r="G845" s="1"/>
  <c r="G844" s="1"/>
  <c r="G843" s="1"/>
  <c r="F846"/>
  <c r="F845"/>
  <c r="F844" s="1"/>
  <c r="F843" s="1"/>
  <c r="H841"/>
  <c r="H840" s="1"/>
  <c r="G841"/>
  <c r="G840" s="1"/>
  <c r="G836" s="1"/>
  <c r="G835" s="1"/>
  <c r="G834" s="1"/>
  <c r="F841"/>
  <c r="F840"/>
  <c r="H838"/>
  <c r="G838"/>
  <c r="F838"/>
  <c r="F837" s="1"/>
  <c r="H837"/>
  <c r="G837"/>
  <c r="H836"/>
  <c r="H835" s="1"/>
  <c r="H834" s="1"/>
  <c r="H832"/>
  <c r="G832"/>
  <c r="F832"/>
  <c r="H831"/>
  <c r="H830" s="1"/>
  <c r="H829" s="1"/>
  <c r="H828" s="1"/>
  <c r="G831"/>
  <c r="F831"/>
  <c r="G830"/>
  <c r="G829" s="1"/>
  <c r="G828" s="1"/>
  <c r="F830"/>
  <c r="F829" s="1"/>
  <c r="F828" s="1"/>
  <c r="H826"/>
  <c r="G826"/>
  <c r="F826"/>
  <c r="H824"/>
  <c r="G824"/>
  <c r="G823" s="1"/>
  <c r="G822" s="1"/>
  <c r="G821" s="1"/>
  <c r="G820" s="1"/>
  <c r="G819" s="1"/>
  <c r="F824"/>
  <c r="F823" s="1"/>
  <c r="F822" s="1"/>
  <c r="F821" s="1"/>
  <c r="H823"/>
  <c r="H822"/>
  <c r="H821" s="1"/>
  <c r="H820" s="1"/>
  <c r="F820"/>
  <c r="H817"/>
  <c r="G817"/>
  <c r="F817"/>
  <c r="H816"/>
  <c r="H815" s="1"/>
  <c r="H814" s="1"/>
  <c r="G816"/>
  <c r="F816"/>
  <c r="G815"/>
  <c r="F815"/>
  <c r="F813" s="1"/>
  <c r="H811"/>
  <c r="H810" s="1"/>
  <c r="H809" s="1"/>
  <c r="H808" s="1"/>
  <c r="H807" s="1"/>
  <c r="G811"/>
  <c r="G810" s="1"/>
  <c r="G809" s="1"/>
  <c r="G808" s="1"/>
  <c r="F811"/>
  <c r="F810"/>
  <c r="F809" s="1"/>
  <c r="F808" s="1"/>
  <c r="F807" s="1"/>
  <c r="G807"/>
  <c r="H804"/>
  <c r="G804"/>
  <c r="F804"/>
  <c r="H803"/>
  <c r="G803"/>
  <c r="H802"/>
  <c r="G802"/>
  <c r="H801"/>
  <c r="G801"/>
  <c r="G800" s="1"/>
  <c r="G799" s="1"/>
  <c r="F801"/>
  <c r="F800" s="1"/>
  <c r="F799" s="1"/>
  <c r="H800"/>
  <c r="H799"/>
  <c r="H795"/>
  <c r="H794" s="1"/>
  <c r="G795"/>
  <c r="G794" s="1"/>
  <c r="F795"/>
  <c r="F794" s="1"/>
  <c r="F788" s="1"/>
  <c r="F787" s="1"/>
  <c r="F786" s="1"/>
  <c r="F785" s="1"/>
  <c r="H790"/>
  <c r="G790"/>
  <c r="F790"/>
  <c r="H789"/>
  <c r="H788" s="1"/>
  <c r="H787" s="1"/>
  <c r="H786" s="1"/>
  <c r="G789"/>
  <c r="F789"/>
  <c r="G788"/>
  <c r="G787" s="1"/>
  <c r="H785"/>
  <c r="H783"/>
  <c r="H782" s="1"/>
  <c r="G783"/>
  <c r="G782" s="1"/>
  <c r="G781" s="1"/>
  <c r="F783"/>
  <c r="F782" s="1"/>
  <c r="F781" s="1"/>
  <c r="H781"/>
  <c r="H779"/>
  <c r="G779"/>
  <c r="F779"/>
  <c r="H776"/>
  <c r="H775" s="1"/>
  <c r="G776"/>
  <c r="F776"/>
  <c r="F775" s="1"/>
  <c r="H773"/>
  <c r="G773"/>
  <c r="F773"/>
  <c r="H770"/>
  <c r="G770"/>
  <c r="F770"/>
  <c r="G769"/>
  <c r="F769"/>
  <c r="H767"/>
  <c r="G767"/>
  <c r="F767"/>
  <c r="F766" s="1"/>
  <c r="H766"/>
  <c r="G766"/>
  <c r="H764"/>
  <c r="G764"/>
  <c r="F764"/>
  <c r="H761"/>
  <c r="G761"/>
  <c r="F761"/>
  <c r="H758"/>
  <c r="G758"/>
  <c r="F758"/>
  <c r="H757"/>
  <c r="H755"/>
  <c r="H754" s="1"/>
  <c r="G755"/>
  <c r="F755"/>
  <c r="G754"/>
  <c r="F754"/>
  <c r="H751"/>
  <c r="G751"/>
  <c r="F751"/>
  <c r="H748"/>
  <c r="H747" s="1"/>
  <c r="G748"/>
  <c r="F748"/>
  <c r="G747"/>
  <c r="F747"/>
  <c r="H745"/>
  <c r="G745"/>
  <c r="F745"/>
  <c r="F741" s="1"/>
  <c r="H742"/>
  <c r="G742"/>
  <c r="F742"/>
  <c r="H741"/>
  <c r="G741"/>
  <c r="H739"/>
  <c r="G739"/>
  <c r="G738" s="1"/>
  <c r="F739"/>
  <c r="F738" s="1"/>
  <c r="H738"/>
  <c r="H736"/>
  <c r="H735" s="1"/>
  <c r="G736"/>
  <c r="F736"/>
  <c r="G735"/>
  <c r="F735"/>
  <c r="H732"/>
  <c r="G732"/>
  <c r="F732"/>
  <c r="H729"/>
  <c r="G729"/>
  <c r="G728" s="1"/>
  <c r="F729"/>
  <c r="H728"/>
  <c r="H726"/>
  <c r="H725" s="1"/>
  <c r="G726"/>
  <c r="F726"/>
  <c r="G725"/>
  <c r="F725"/>
  <c r="H718"/>
  <c r="G718"/>
  <c r="F718"/>
  <c r="H714"/>
  <c r="H713" s="1"/>
  <c r="H712" s="1"/>
  <c r="H711" s="1"/>
  <c r="H710" s="1"/>
  <c r="G714"/>
  <c r="G713" s="1"/>
  <c r="G712" s="1"/>
  <c r="G711" s="1"/>
  <c r="F714"/>
  <c r="F713"/>
  <c r="F712" s="1"/>
  <c r="F711" s="1"/>
  <c r="F710" s="1"/>
  <c r="G710"/>
  <c r="H708"/>
  <c r="G708"/>
  <c r="G707" s="1"/>
  <c r="F708"/>
  <c r="H707"/>
  <c r="F707"/>
  <c r="H705"/>
  <c r="G705"/>
  <c r="F705"/>
  <c r="H702"/>
  <c r="H701" s="1"/>
  <c r="G702"/>
  <c r="F702"/>
  <c r="G701"/>
  <c r="F701"/>
  <c r="H697"/>
  <c r="G697"/>
  <c r="F697"/>
  <c r="F696" s="1"/>
  <c r="F695" s="1"/>
  <c r="F694" s="1"/>
  <c r="H696"/>
  <c r="H695" s="1"/>
  <c r="H694" s="1"/>
  <c r="G696"/>
  <c r="G695"/>
  <c r="G694" s="1"/>
  <c r="H692"/>
  <c r="G692"/>
  <c r="F692"/>
  <c r="F691" s="1"/>
  <c r="H691"/>
  <c r="G691"/>
  <c r="H689"/>
  <c r="H688" s="1"/>
  <c r="G689"/>
  <c r="G688" s="1"/>
  <c r="G684" s="1"/>
  <c r="F689"/>
  <c r="F688"/>
  <c r="H686"/>
  <c r="G686"/>
  <c r="F686"/>
  <c r="F685" s="1"/>
  <c r="H685"/>
  <c r="G685"/>
  <c r="G683"/>
  <c r="G682" s="1"/>
  <c r="G681" s="1"/>
  <c r="H679"/>
  <c r="H672" s="1"/>
  <c r="G679"/>
  <c r="F679"/>
  <c r="H676"/>
  <c r="G676"/>
  <c r="G672" s="1"/>
  <c r="G664" s="1"/>
  <c r="G663" s="1"/>
  <c r="G662" s="1"/>
  <c r="F676"/>
  <c r="H673"/>
  <c r="G673"/>
  <c r="F673"/>
  <c r="F672" s="1"/>
  <c r="H669"/>
  <c r="H668" s="1"/>
  <c r="G669"/>
  <c r="F669"/>
  <c r="G668"/>
  <c r="F668"/>
  <c r="H666"/>
  <c r="G666"/>
  <c r="F666"/>
  <c r="F665" s="1"/>
  <c r="H665"/>
  <c r="G665"/>
  <c r="H664"/>
  <c r="H663" s="1"/>
  <c r="H662" s="1"/>
  <c r="H655" s="1"/>
  <c r="H660"/>
  <c r="G660"/>
  <c r="F660"/>
  <c r="H659"/>
  <c r="H658" s="1"/>
  <c r="H657" s="1"/>
  <c r="H656" s="1"/>
  <c r="G659"/>
  <c r="G658" s="1"/>
  <c r="G657" s="1"/>
  <c r="G656" s="1"/>
  <c r="F659"/>
  <c r="F658"/>
  <c r="F657" s="1"/>
  <c r="F656" s="1"/>
  <c r="G655"/>
  <c r="H653"/>
  <c r="G653"/>
  <c r="G652" s="1"/>
  <c r="G651" s="1"/>
  <c r="F653"/>
  <c r="H652"/>
  <c r="F652"/>
  <c r="F651" s="1"/>
  <c r="F650" s="1"/>
  <c r="F649" s="1"/>
  <c r="H651"/>
  <c r="H650" s="1"/>
  <c r="H649" s="1"/>
  <c r="G650"/>
  <c r="G649" s="1"/>
  <c r="G635" s="1"/>
  <c r="H646"/>
  <c r="G646"/>
  <c r="F646"/>
  <c r="F645" s="1"/>
  <c r="F644" s="1"/>
  <c r="H645"/>
  <c r="H643" s="1"/>
  <c r="H642" s="1"/>
  <c r="G645"/>
  <c r="H644"/>
  <c r="G644"/>
  <c r="G643"/>
  <c r="G642" s="1"/>
  <c r="H640"/>
  <c r="G640"/>
  <c r="F640"/>
  <c r="H639"/>
  <c r="G639"/>
  <c r="G637" s="1"/>
  <c r="G636" s="1"/>
  <c r="F639"/>
  <c r="F638"/>
  <c r="F637"/>
  <c r="F636" s="1"/>
  <c r="H632"/>
  <c r="G632"/>
  <c r="G631" s="1"/>
  <c r="F632"/>
  <c r="H631"/>
  <c r="F631"/>
  <c r="H628"/>
  <c r="G628"/>
  <c r="F628"/>
  <c r="H627"/>
  <c r="G627"/>
  <c r="F627"/>
  <c r="H624"/>
  <c r="G624"/>
  <c r="G623" s="1"/>
  <c r="G622" s="1"/>
  <c r="G621" s="1"/>
  <c r="F624"/>
  <c r="H623"/>
  <c r="F623"/>
  <c r="F622" s="1"/>
  <c r="F621" s="1"/>
  <c r="F620" s="1"/>
  <c r="H622"/>
  <c r="H621" s="1"/>
  <c r="H620" s="1"/>
  <c r="G620"/>
  <c r="H618"/>
  <c r="G618"/>
  <c r="F618"/>
  <c r="F617" s="1"/>
  <c r="F616" s="1"/>
  <c r="H617"/>
  <c r="H616" s="1"/>
  <c r="G617"/>
  <c r="G616"/>
  <c r="H614"/>
  <c r="G614"/>
  <c r="G613" s="1"/>
  <c r="F614"/>
  <c r="H613"/>
  <c r="F613"/>
  <c r="H611"/>
  <c r="G611"/>
  <c r="F611"/>
  <c r="H610"/>
  <c r="G610"/>
  <c r="F610"/>
  <c r="H608"/>
  <c r="G608"/>
  <c r="G607" s="1"/>
  <c r="F608"/>
  <c r="H607"/>
  <c r="F607"/>
  <c r="F597" s="1"/>
  <c r="H605"/>
  <c r="G605"/>
  <c r="F605"/>
  <c r="H604"/>
  <c r="G604"/>
  <c r="F604"/>
  <c r="H602"/>
  <c r="G602"/>
  <c r="G601" s="1"/>
  <c r="F602"/>
  <c r="F601" s="1"/>
  <c r="H601"/>
  <c r="H599"/>
  <c r="H598" s="1"/>
  <c r="H597" s="1"/>
  <c r="G599"/>
  <c r="F599"/>
  <c r="G598"/>
  <c r="G597" s="1"/>
  <c r="G596" s="1"/>
  <c r="G595" s="1"/>
  <c r="G594" s="1"/>
  <c r="F598"/>
  <c r="F596"/>
  <c r="F595" s="1"/>
  <c r="F594" s="1"/>
  <c r="H592"/>
  <c r="G592"/>
  <c r="G591" s="1"/>
  <c r="G590" s="1"/>
  <c r="F592"/>
  <c r="H591"/>
  <c r="F591"/>
  <c r="F590" s="1"/>
  <c r="H590"/>
  <c r="H588"/>
  <c r="H587" s="1"/>
  <c r="G588"/>
  <c r="F588"/>
  <c r="G587"/>
  <c r="F587"/>
  <c r="H585"/>
  <c r="G585"/>
  <c r="F585"/>
  <c r="F584" s="1"/>
  <c r="H584"/>
  <c r="G584"/>
  <c r="H583"/>
  <c r="G583"/>
  <c r="H581"/>
  <c r="G581"/>
  <c r="G580" s="1"/>
  <c r="F581"/>
  <c r="F580" s="1"/>
  <c r="H580"/>
  <c r="H578"/>
  <c r="G578"/>
  <c r="F578"/>
  <c r="H577"/>
  <c r="G577"/>
  <c r="F577"/>
  <c r="H575"/>
  <c r="H574" s="1"/>
  <c r="G575"/>
  <c r="G574" s="1"/>
  <c r="F575"/>
  <c r="F574"/>
  <c r="H572"/>
  <c r="G572"/>
  <c r="F572"/>
  <c r="H571"/>
  <c r="G571"/>
  <c r="F571"/>
  <c r="H569"/>
  <c r="G569"/>
  <c r="G568" s="1"/>
  <c r="F569"/>
  <c r="F568" s="1"/>
  <c r="H568"/>
  <c r="H567"/>
  <c r="H565"/>
  <c r="H564" s="1"/>
  <c r="H560" s="1"/>
  <c r="G565"/>
  <c r="F565"/>
  <c r="G564"/>
  <c r="G560" s="1"/>
  <c r="F564"/>
  <c r="H562"/>
  <c r="G562"/>
  <c r="G561" s="1"/>
  <c r="F562"/>
  <c r="F561" s="1"/>
  <c r="H561"/>
  <c r="H558"/>
  <c r="H557" s="1"/>
  <c r="G558"/>
  <c r="G557" s="1"/>
  <c r="F558"/>
  <c r="F557" s="1"/>
  <c r="H555"/>
  <c r="H554" s="1"/>
  <c r="G555"/>
  <c r="F555"/>
  <c r="G554"/>
  <c r="F554"/>
  <c r="H552"/>
  <c r="G552"/>
  <c r="G551" s="1"/>
  <c r="F552"/>
  <c r="F551" s="1"/>
  <c r="H551"/>
  <c r="H549"/>
  <c r="G549"/>
  <c r="F549"/>
  <c r="H548"/>
  <c r="G548"/>
  <c r="F548"/>
  <c r="H546"/>
  <c r="G546"/>
  <c r="G545" s="1"/>
  <c r="F546"/>
  <c r="H545"/>
  <c r="F545"/>
  <c r="H543"/>
  <c r="G543"/>
  <c r="F543"/>
  <c r="F542" s="1"/>
  <c r="H542"/>
  <c r="H538" s="1"/>
  <c r="H537" s="1"/>
  <c r="H536" s="1"/>
  <c r="H535" s="1"/>
  <c r="G542"/>
  <c r="H540"/>
  <c r="H539" s="1"/>
  <c r="G540"/>
  <c r="G539" s="1"/>
  <c r="G538" s="1"/>
  <c r="F540"/>
  <c r="F539" s="1"/>
  <c r="H533"/>
  <c r="G533"/>
  <c r="F533"/>
  <c r="F532" s="1"/>
  <c r="H532"/>
  <c r="G532"/>
  <c r="H530"/>
  <c r="H529" s="1"/>
  <c r="G530"/>
  <c r="G529" s="1"/>
  <c r="F530"/>
  <c r="F529" s="1"/>
  <c r="F525" s="1"/>
  <c r="H527"/>
  <c r="G527"/>
  <c r="F527"/>
  <c r="H526"/>
  <c r="G526"/>
  <c r="F526"/>
  <c r="G525"/>
  <c r="H523"/>
  <c r="G523"/>
  <c r="G522" s="1"/>
  <c r="F523"/>
  <c r="F522" s="1"/>
  <c r="F521" s="1"/>
  <c r="H522"/>
  <c r="H521" s="1"/>
  <c r="G521"/>
  <c r="H519"/>
  <c r="G519"/>
  <c r="G518" s="1"/>
  <c r="F519"/>
  <c r="H518"/>
  <c r="F518"/>
  <c r="F514" s="1"/>
  <c r="F513" s="1"/>
  <c r="F512" s="1"/>
  <c r="F511" s="1"/>
  <c r="H516"/>
  <c r="G516"/>
  <c r="F516"/>
  <c r="H515"/>
  <c r="H514" s="1"/>
  <c r="G515"/>
  <c r="G514" s="1"/>
  <c r="G513" s="1"/>
  <c r="G512" s="1"/>
  <c r="F515"/>
  <c r="G511"/>
  <c r="H508"/>
  <c r="G508"/>
  <c r="F508"/>
  <c r="F504" s="1"/>
  <c r="H505"/>
  <c r="G505"/>
  <c r="F505"/>
  <c r="H504"/>
  <c r="G504"/>
  <c r="H501"/>
  <c r="H500" s="1"/>
  <c r="G501"/>
  <c r="G500" s="1"/>
  <c r="G494" s="1"/>
  <c r="G493" s="1"/>
  <c r="G492" s="1"/>
  <c r="G491" s="1"/>
  <c r="F501"/>
  <c r="F500" s="1"/>
  <c r="F494" s="1"/>
  <c r="F493" s="1"/>
  <c r="F492" s="1"/>
  <c r="F491" s="1"/>
  <c r="H496"/>
  <c r="G496"/>
  <c r="F496"/>
  <c r="H495"/>
  <c r="G495"/>
  <c r="F495"/>
  <c r="H489"/>
  <c r="G489"/>
  <c r="G485" s="1"/>
  <c r="F489"/>
  <c r="H486"/>
  <c r="G486"/>
  <c r="F486"/>
  <c r="F485" s="1"/>
  <c r="H485"/>
  <c r="H482"/>
  <c r="G482"/>
  <c r="F482"/>
  <c r="H479"/>
  <c r="H478" s="1"/>
  <c r="G479"/>
  <c r="G478" s="1"/>
  <c r="G477" s="1"/>
  <c r="G476" s="1"/>
  <c r="F479"/>
  <c r="F478"/>
  <c r="F477" s="1"/>
  <c r="F476" s="1"/>
  <c r="H477"/>
  <c r="H476" s="1"/>
  <c r="H474"/>
  <c r="G474"/>
  <c r="G473" s="1"/>
  <c r="G472" s="1"/>
  <c r="F474"/>
  <c r="H473"/>
  <c r="F473"/>
  <c r="F472" s="1"/>
  <c r="H472"/>
  <c r="H470"/>
  <c r="H469" s="1"/>
  <c r="G470"/>
  <c r="F470"/>
  <c r="G469"/>
  <c r="F469"/>
  <c r="H467"/>
  <c r="G467"/>
  <c r="F467"/>
  <c r="F466" s="1"/>
  <c r="H466"/>
  <c r="G466"/>
  <c r="H464"/>
  <c r="H463" s="1"/>
  <c r="G464"/>
  <c r="G463" s="1"/>
  <c r="G459" s="1"/>
  <c r="F464"/>
  <c r="F463"/>
  <c r="H461"/>
  <c r="G461"/>
  <c r="F461"/>
  <c r="F460" s="1"/>
  <c r="H460"/>
  <c r="H459" s="1"/>
  <c r="H458" s="1"/>
  <c r="G460"/>
  <c r="G458"/>
  <c r="H456"/>
  <c r="G456"/>
  <c r="F456"/>
  <c r="F452" s="1"/>
  <c r="F451" s="1"/>
  <c r="H453"/>
  <c r="G453"/>
  <c r="F453"/>
  <c r="H452"/>
  <c r="H451" s="1"/>
  <c r="G452"/>
  <c r="G451" s="1"/>
  <c r="H449"/>
  <c r="G449"/>
  <c r="F449"/>
  <c r="F446" s="1"/>
  <c r="H447"/>
  <c r="G447"/>
  <c r="F447"/>
  <c r="H446"/>
  <c r="G446"/>
  <c r="H444"/>
  <c r="G444"/>
  <c r="G443" s="1"/>
  <c r="F444"/>
  <c r="H443"/>
  <c r="F443"/>
  <c r="H441"/>
  <c r="G441"/>
  <c r="F441"/>
  <c r="H439"/>
  <c r="H438" s="1"/>
  <c r="G439"/>
  <c r="G438" s="1"/>
  <c r="G434" s="1"/>
  <c r="F439"/>
  <c r="F438"/>
  <c r="H436"/>
  <c r="G436"/>
  <c r="F436"/>
  <c r="F435" s="1"/>
  <c r="H435"/>
  <c r="G435"/>
  <c r="H432"/>
  <c r="G432"/>
  <c r="G431" s="1"/>
  <c r="F432"/>
  <c r="H431"/>
  <c r="F431"/>
  <c r="H429"/>
  <c r="G429"/>
  <c r="F429"/>
  <c r="H428"/>
  <c r="G428"/>
  <c r="F428"/>
  <c r="H426"/>
  <c r="G426"/>
  <c r="G423" s="1"/>
  <c r="G422" s="1"/>
  <c r="G421" s="1"/>
  <c r="G420" s="1"/>
  <c r="G410" s="1"/>
  <c r="F426"/>
  <c r="H424"/>
  <c r="G424"/>
  <c r="F424"/>
  <c r="F423" s="1"/>
  <c r="F422" s="1"/>
  <c r="H423"/>
  <c r="H418"/>
  <c r="G418"/>
  <c r="F418"/>
  <c r="H417"/>
  <c r="G417"/>
  <c r="F417"/>
  <c r="H415"/>
  <c r="H414" s="1"/>
  <c r="H413" s="1"/>
  <c r="H412" s="1"/>
  <c r="H411" s="1"/>
  <c r="G415"/>
  <c r="G414" s="1"/>
  <c r="G413" s="1"/>
  <c r="G412" s="1"/>
  <c r="F415"/>
  <c r="F414"/>
  <c r="F413" s="1"/>
  <c r="F412" s="1"/>
  <c r="F411" s="1"/>
  <c r="G411"/>
  <c r="H408"/>
  <c r="G408"/>
  <c r="F408"/>
  <c r="H407"/>
  <c r="G407"/>
  <c r="F407"/>
  <c r="H405"/>
  <c r="G405"/>
  <c r="G404" s="1"/>
  <c r="F405"/>
  <c r="H404"/>
  <c r="F404"/>
  <c r="H402"/>
  <c r="G402"/>
  <c r="F402"/>
  <c r="H401"/>
  <c r="G401"/>
  <c r="F401"/>
  <c r="H399"/>
  <c r="G399"/>
  <c r="G398" s="1"/>
  <c r="F399"/>
  <c r="H398"/>
  <c r="F398"/>
  <c r="H396"/>
  <c r="G396"/>
  <c r="F396"/>
  <c r="H395"/>
  <c r="G395"/>
  <c r="F395"/>
  <c r="H393"/>
  <c r="G393"/>
  <c r="G392" s="1"/>
  <c r="F393"/>
  <c r="F392" s="1"/>
  <c r="H392"/>
  <c r="H390"/>
  <c r="H389" s="1"/>
  <c r="G390"/>
  <c r="F390"/>
  <c r="G389"/>
  <c r="F389"/>
  <c r="H386"/>
  <c r="G386"/>
  <c r="F386"/>
  <c r="F385" s="1"/>
  <c r="H385"/>
  <c r="G385"/>
  <c r="H383"/>
  <c r="H382" s="1"/>
  <c r="H381" s="1"/>
  <c r="G383"/>
  <c r="F383"/>
  <c r="G382"/>
  <c r="G381" s="1"/>
  <c r="F382"/>
  <c r="F381" s="1"/>
  <c r="H375"/>
  <c r="G375"/>
  <c r="F375"/>
  <c r="F374" s="1"/>
  <c r="H374"/>
  <c r="G374"/>
  <c r="H372"/>
  <c r="H371" s="1"/>
  <c r="H370" s="1"/>
  <c r="H369" s="1"/>
  <c r="H368" s="1"/>
  <c r="H367" s="1"/>
  <c r="G372"/>
  <c r="F372"/>
  <c r="G371"/>
  <c r="G370" s="1"/>
  <c r="G369" s="1"/>
  <c r="G368" s="1"/>
  <c r="G367" s="1"/>
  <c r="F371"/>
  <c r="F370" s="1"/>
  <c r="F369" s="1"/>
  <c r="F368" s="1"/>
  <c r="F367" s="1"/>
  <c r="H364"/>
  <c r="G364"/>
  <c r="F364"/>
  <c r="H363"/>
  <c r="H362" s="1"/>
  <c r="G363"/>
  <c r="G362" s="1"/>
  <c r="F363"/>
  <c r="F362"/>
  <c r="H360"/>
  <c r="G360"/>
  <c r="F360"/>
  <c r="F359" s="1"/>
  <c r="H359"/>
  <c r="G359"/>
  <c r="H357"/>
  <c r="H356" s="1"/>
  <c r="G357"/>
  <c r="F357"/>
  <c r="G356"/>
  <c r="G355" s="1"/>
  <c r="F356"/>
  <c r="F355" s="1"/>
  <c r="H351"/>
  <c r="G351"/>
  <c r="G350" s="1"/>
  <c r="F351"/>
  <c r="F350" s="1"/>
  <c r="H350"/>
  <c r="H348"/>
  <c r="H347" s="1"/>
  <c r="H343" s="1"/>
  <c r="G348"/>
  <c r="F348"/>
  <c r="G347"/>
  <c r="F347"/>
  <c r="H345"/>
  <c r="G345"/>
  <c r="G344" s="1"/>
  <c r="F345"/>
  <c r="F344" s="1"/>
  <c r="F343" s="1"/>
  <c r="H344"/>
  <c r="H341"/>
  <c r="H340" s="1"/>
  <c r="G341"/>
  <c r="G340" s="1"/>
  <c r="F341"/>
  <c r="F340"/>
  <c r="H338"/>
  <c r="G338"/>
  <c r="F338"/>
  <c r="F337" s="1"/>
  <c r="H337"/>
  <c r="G337"/>
  <c r="H335"/>
  <c r="H334" s="1"/>
  <c r="G335"/>
  <c r="F335"/>
  <c r="G334"/>
  <c r="F334"/>
  <c r="H332"/>
  <c r="G332"/>
  <c r="F332"/>
  <c r="F331" s="1"/>
  <c r="H331"/>
  <c r="G331"/>
  <c r="H329"/>
  <c r="H328" s="1"/>
  <c r="G329"/>
  <c r="G328" s="1"/>
  <c r="G324" s="1"/>
  <c r="F329"/>
  <c r="F328"/>
  <c r="H326"/>
  <c r="G326"/>
  <c r="F326"/>
  <c r="F325" s="1"/>
  <c r="H325"/>
  <c r="H324" s="1"/>
  <c r="H323" s="1"/>
  <c r="H322" s="1"/>
  <c r="G325"/>
  <c r="H319"/>
  <c r="H318" s="1"/>
  <c r="G319"/>
  <c r="G318" s="1"/>
  <c r="F319"/>
  <c r="F318"/>
  <c r="H316"/>
  <c r="G316"/>
  <c r="F316"/>
  <c r="F315" s="1"/>
  <c r="H315"/>
  <c r="G315"/>
  <c r="H313"/>
  <c r="H312" s="1"/>
  <c r="G313"/>
  <c r="F313"/>
  <c r="G312"/>
  <c r="F312"/>
  <c r="F311" s="1"/>
  <c r="H309"/>
  <c r="H308" s="1"/>
  <c r="G309"/>
  <c r="F309"/>
  <c r="G308"/>
  <c r="G301" s="1"/>
  <c r="F308"/>
  <c r="H306"/>
  <c r="G306"/>
  <c r="G305" s="1"/>
  <c r="F306"/>
  <c r="F305" s="1"/>
  <c r="F301" s="1"/>
  <c r="H305"/>
  <c r="H303"/>
  <c r="G303"/>
  <c r="F303"/>
  <c r="H302"/>
  <c r="G302"/>
  <c r="F302"/>
  <c r="H299"/>
  <c r="G299"/>
  <c r="F299"/>
  <c r="F298" s="1"/>
  <c r="H298"/>
  <c r="G298"/>
  <c r="H296"/>
  <c r="H295" s="1"/>
  <c r="G296"/>
  <c r="G295" s="1"/>
  <c r="G291" s="1"/>
  <c r="F296"/>
  <c r="F295"/>
  <c r="H293"/>
  <c r="G293"/>
  <c r="F293"/>
  <c r="F292" s="1"/>
  <c r="H292"/>
  <c r="H291" s="1"/>
  <c r="G292"/>
  <c r="H289"/>
  <c r="G289"/>
  <c r="G288" s="1"/>
  <c r="F289"/>
  <c r="H288"/>
  <c r="F288"/>
  <c r="H286"/>
  <c r="G286"/>
  <c r="F286"/>
  <c r="H284"/>
  <c r="H283" s="1"/>
  <c r="G284"/>
  <c r="G283" s="1"/>
  <c r="G279" s="1"/>
  <c r="F284"/>
  <c r="F283"/>
  <c r="H281"/>
  <c r="G281"/>
  <c r="G280" s="1"/>
  <c r="F281"/>
  <c r="F280" s="1"/>
  <c r="H280"/>
  <c r="H279" s="1"/>
  <c r="H274"/>
  <c r="H273" s="1"/>
  <c r="G274"/>
  <c r="G273" s="1"/>
  <c r="F274"/>
  <c r="F273"/>
  <c r="H271"/>
  <c r="G271"/>
  <c r="F271"/>
  <c r="F270" s="1"/>
  <c r="H270"/>
  <c r="G270"/>
  <c r="H268"/>
  <c r="H267" s="1"/>
  <c r="G268"/>
  <c r="F268"/>
  <c r="G267"/>
  <c r="F267"/>
  <c r="F266" s="1"/>
  <c r="F265" s="1"/>
  <c r="F264" s="1"/>
  <c r="F263" s="1"/>
  <c r="H261"/>
  <c r="G261"/>
  <c r="G260" s="1"/>
  <c r="F261"/>
  <c r="F260" s="1"/>
  <c r="F259" s="1"/>
  <c r="F258" s="1"/>
  <c r="H260"/>
  <c r="H259"/>
  <c r="H258" s="1"/>
  <c r="H257" s="1"/>
  <c r="H256" s="1"/>
  <c r="G259"/>
  <c r="G258" s="1"/>
  <c r="G257" s="1"/>
  <c r="G256" s="1"/>
  <c r="F257"/>
  <c r="F256" s="1"/>
  <c r="H254"/>
  <c r="H253" s="1"/>
  <c r="H252" s="1"/>
  <c r="G254"/>
  <c r="F254"/>
  <c r="G253"/>
  <c r="G252" s="1"/>
  <c r="G251" s="1"/>
  <c r="G250" s="1"/>
  <c r="G249" s="1"/>
  <c r="F253"/>
  <c r="F252" s="1"/>
  <c r="F251" s="1"/>
  <c r="F250" s="1"/>
  <c r="F249" s="1"/>
  <c r="H251"/>
  <c r="H250" s="1"/>
  <c r="H249" s="1"/>
  <c r="H246"/>
  <c r="G246"/>
  <c r="F246"/>
  <c r="H245"/>
  <c r="H244" s="1"/>
  <c r="G245"/>
  <c r="F245"/>
  <c r="G244"/>
  <c r="F244"/>
  <c r="H242"/>
  <c r="G242"/>
  <c r="F242"/>
  <c r="F241" s="1"/>
  <c r="F240" s="1"/>
  <c r="F239" s="1"/>
  <c r="H241"/>
  <c r="H240" s="1"/>
  <c r="H239" s="1"/>
  <c r="G241"/>
  <c r="G240"/>
  <c r="G239" s="1"/>
  <c r="H236"/>
  <c r="G236"/>
  <c r="G235" s="1"/>
  <c r="F236"/>
  <c r="F235" s="1"/>
  <c r="H235"/>
  <c r="H233"/>
  <c r="H232" s="1"/>
  <c r="G233"/>
  <c r="G232" s="1"/>
  <c r="G231" s="1"/>
  <c r="F233"/>
  <c r="F232"/>
  <c r="F231"/>
  <c r="H229"/>
  <c r="G229"/>
  <c r="F229"/>
  <c r="F228" s="1"/>
  <c r="H228"/>
  <c r="G228"/>
  <c r="H226"/>
  <c r="G226"/>
  <c r="F226"/>
  <c r="H224"/>
  <c r="G224"/>
  <c r="G223" s="1"/>
  <c r="F224"/>
  <c r="H223"/>
  <c r="H221"/>
  <c r="H220" s="1"/>
  <c r="G221"/>
  <c r="F221"/>
  <c r="G220"/>
  <c r="G219" s="1"/>
  <c r="G218" s="1"/>
  <c r="F220"/>
  <c r="H213"/>
  <c r="G213"/>
  <c r="F213"/>
  <c r="F209" s="1"/>
  <c r="H210"/>
  <c r="G210"/>
  <c r="F210"/>
  <c r="H209"/>
  <c r="H208" s="1"/>
  <c r="H207" s="1"/>
  <c r="H206" s="1"/>
  <c r="G209"/>
  <c r="G208"/>
  <c r="G207" s="1"/>
  <c r="G206" s="1"/>
  <c r="G205" s="1"/>
  <c r="F208"/>
  <c r="F207" s="1"/>
  <c r="F206" s="1"/>
  <c r="F205" s="1"/>
  <c r="H205"/>
  <c r="H202"/>
  <c r="G202"/>
  <c r="F202"/>
  <c r="F198" s="1"/>
  <c r="H199"/>
  <c r="G199"/>
  <c r="F199"/>
  <c r="H198"/>
  <c r="H197" s="1"/>
  <c r="H196" s="1"/>
  <c r="H195" s="1"/>
  <c r="G198"/>
  <c r="G197"/>
  <c r="G196" s="1"/>
  <c r="G195" s="1"/>
  <c r="G194" s="1"/>
  <c r="G193" s="1"/>
  <c r="F197"/>
  <c r="F196" s="1"/>
  <c r="F195" s="1"/>
  <c r="F194" s="1"/>
  <c r="F193" s="1"/>
  <c r="H194"/>
  <c r="H193" s="1"/>
  <c r="H190"/>
  <c r="G190"/>
  <c r="F190"/>
  <c r="F189" s="1"/>
  <c r="H189"/>
  <c r="G189"/>
  <c r="H187"/>
  <c r="G187"/>
  <c r="F187"/>
  <c r="H183"/>
  <c r="H182" s="1"/>
  <c r="G183"/>
  <c r="G182" s="1"/>
  <c r="G181" s="1"/>
  <c r="G180" s="1"/>
  <c r="G179" s="1"/>
  <c r="F183"/>
  <c r="F182" s="1"/>
  <c r="F181" s="1"/>
  <c r="F180" s="1"/>
  <c r="F179" s="1"/>
  <c r="H181"/>
  <c r="H180" s="1"/>
  <c r="H179" s="1"/>
  <c r="H176"/>
  <c r="G176"/>
  <c r="F176"/>
  <c r="F175" s="1"/>
  <c r="H175"/>
  <c r="G175"/>
  <c r="H172"/>
  <c r="H171" s="1"/>
  <c r="G172"/>
  <c r="F172"/>
  <c r="G171"/>
  <c r="F171"/>
  <c r="H169"/>
  <c r="G169"/>
  <c r="F169"/>
  <c r="F164" s="1"/>
  <c r="H165"/>
  <c r="G165"/>
  <c r="F165"/>
  <c r="H164"/>
  <c r="G164"/>
  <c r="G163" s="1"/>
  <c r="G162" s="1"/>
  <c r="F163"/>
  <c r="F162" s="1"/>
  <c r="H160"/>
  <c r="G160"/>
  <c r="F160"/>
  <c r="H159"/>
  <c r="H158" s="1"/>
  <c r="G159"/>
  <c r="F159"/>
  <c r="G158"/>
  <c r="G146" s="1"/>
  <c r="G145" s="1"/>
  <c r="F158"/>
  <c r="H155"/>
  <c r="G155"/>
  <c r="F155"/>
  <c r="F154" s="1"/>
  <c r="H154"/>
  <c r="G154"/>
  <c r="H152"/>
  <c r="H151" s="1"/>
  <c r="H147" s="1"/>
  <c r="H146" s="1"/>
  <c r="G152"/>
  <c r="F152"/>
  <c r="G151"/>
  <c r="G147" s="1"/>
  <c r="F151"/>
  <c r="H149"/>
  <c r="G149"/>
  <c r="F149"/>
  <c r="F148" s="1"/>
  <c r="H148"/>
  <c r="G148"/>
  <c r="H143"/>
  <c r="H142" s="1"/>
  <c r="G143"/>
  <c r="G142"/>
  <c r="F142"/>
  <c r="H139"/>
  <c r="G139"/>
  <c r="F139"/>
  <c r="F138" s="1"/>
  <c r="H138"/>
  <c r="G138"/>
  <c r="H136"/>
  <c r="H132" s="1"/>
  <c r="G136"/>
  <c r="F136"/>
  <c r="H133"/>
  <c r="G133"/>
  <c r="G132" s="1"/>
  <c r="G127" s="1"/>
  <c r="G126" s="1"/>
  <c r="F133"/>
  <c r="F132"/>
  <c r="F127" s="1"/>
  <c r="H129"/>
  <c r="G129"/>
  <c r="F129"/>
  <c r="H128"/>
  <c r="H127" s="1"/>
  <c r="H126" s="1"/>
  <c r="G128"/>
  <c r="F128"/>
  <c r="F126"/>
  <c r="H124"/>
  <c r="G124"/>
  <c r="F124"/>
  <c r="H121"/>
  <c r="G121"/>
  <c r="F121"/>
  <c r="G120"/>
  <c r="G119" s="1"/>
  <c r="F120"/>
  <c r="F119"/>
  <c r="H117"/>
  <c r="G117"/>
  <c r="F117"/>
  <c r="H115"/>
  <c r="H114" s="1"/>
  <c r="G115"/>
  <c r="F115"/>
  <c r="G114"/>
  <c r="F114"/>
  <c r="H112"/>
  <c r="G112"/>
  <c r="F112"/>
  <c r="F104" s="1"/>
  <c r="H109"/>
  <c r="G109"/>
  <c r="F109"/>
  <c r="H105"/>
  <c r="H104" s="1"/>
  <c r="H103" s="1"/>
  <c r="G105"/>
  <c r="F105"/>
  <c r="G104"/>
  <c r="F103"/>
  <c r="F102" s="1"/>
  <c r="F101" s="1"/>
  <c r="H98"/>
  <c r="G98"/>
  <c r="F98"/>
  <c r="H97"/>
  <c r="H95" s="1"/>
  <c r="G97"/>
  <c r="G94" s="1"/>
  <c r="F97"/>
  <c r="H96"/>
  <c r="G96"/>
  <c r="F96"/>
  <c r="G95"/>
  <c r="F95"/>
  <c r="F94"/>
  <c r="H90"/>
  <c r="G90"/>
  <c r="F90"/>
  <c r="H89"/>
  <c r="G89"/>
  <c r="F89"/>
  <c r="H87"/>
  <c r="G87"/>
  <c r="G82" s="1"/>
  <c r="G81" s="1"/>
  <c r="F87"/>
  <c r="H83"/>
  <c r="G83"/>
  <c r="F83"/>
  <c r="F82" s="1"/>
  <c r="F81" s="1"/>
  <c r="F80" s="1"/>
  <c r="H82"/>
  <c r="H81"/>
  <c r="H80" s="1"/>
  <c r="H61" s="1"/>
  <c r="G80"/>
  <c r="H77"/>
  <c r="G77"/>
  <c r="F77"/>
  <c r="F76" s="1"/>
  <c r="H76"/>
  <c r="G76"/>
  <c r="H73"/>
  <c r="H72" s="1"/>
  <c r="G73"/>
  <c r="F73"/>
  <c r="G72"/>
  <c r="F72"/>
  <c r="H70"/>
  <c r="G70"/>
  <c r="F70"/>
  <c r="F65" s="1"/>
  <c r="H66"/>
  <c r="G66"/>
  <c r="F66"/>
  <c r="H65"/>
  <c r="H64" s="1"/>
  <c r="H63" s="1"/>
  <c r="H62" s="1"/>
  <c r="G65"/>
  <c r="G64"/>
  <c r="G63" s="1"/>
  <c r="G62" s="1"/>
  <c r="G61" s="1"/>
  <c r="H59"/>
  <c r="G59"/>
  <c r="G58" s="1"/>
  <c r="G57" s="1"/>
  <c r="G56" s="1"/>
  <c r="G55" s="1"/>
  <c r="G54" s="1"/>
  <c r="F59"/>
  <c r="H58"/>
  <c r="F58"/>
  <c r="F57" s="1"/>
  <c r="F56" s="1"/>
  <c r="F55" s="1"/>
  <c r="H57"/>
  <c r="H56"/>
  <c r="H55" s="1"/>
  <c r="H54" s="1"/>
  <c r="F54"/>
  <c r="H51"/>
  <c r="G51"/>
  <c r="F51"/>
  <c r="H50"/>
  <c r="G50"/>
  <c r="F50"/>
  <c r="H47"/>
  <c r="G47"/>
  <c r="G46" s="1"/>
  <c r="F47"/>
  <c r="H46"/>
  <c r="F46"/>
  <c r="F38" s="1"/>
  <c r="F37" s="1"/>
  <c r="F36" s="1"/>
  <c r="F35" s="1"/>
  <c r="H44"/>
  <c r="G44"/>
  <c r="F44"/>
  <c r="H40"/>
  <c r="H39" s="1"/>
  <c r="H38" s="1"/>
  <c r="H37" s="1"/>
  <c r="G40"/>
  <c r="F40"/>
  <c r="G39"/>
  <c r="G38" s="1"/>
  <c r="G37" s="1"/>
  <c r="G36" s="1"/>
  <c r="F39"/>
  <c r="H36"/>
  <c r="H35" s="1"/>
  <c r="G35"/>
  <c r="H31"/>
  <c r="G31"/>
  <c r="F31"/>
  <c r="F30" s="1"/>
  <c r="H30"/>
  <c r="G30"/>
  <c r="H26"/>
  <c r="H25" s="1"/>
  <c r="H24" s="1"/>
  <c r="H23" s="1"/>
  <c r="G26"/>
  <c r="F26"/>
  <c r="G25"/>
  <c r="G24" s="1"/>
  <c r="G23" s="1"/>
  <c r="G22" s="1"/>
  <c r="F25"/>
  <c r="F24"/>
  <c r="F23" s="1"/>
  <c r="F22" s="1"/>
  <c r="H22"/>
  <c r="H18"/>
  <c r="G18"/>
  <c r="F18"/>
  <c r="H17"/>
  <c r="G17"/>
  <c r="F17"/>
  <c r="H16"/>
  <c r="G16"/>
  <c r="H15"/>
  <c r="H14" s="1"/>
  <c r="H13" s="1"/>
  <c r="G15"/>
  <c r="G14"/>
  <c r="G13" s="1"/>
  <c r="H145" l="1"/>
  <c r="G786"/>
  <c r="G785"/>
  <c r="H638"/>
  <c r="H637"/>
  <c r="H636" s="1"/>
  <c r="H635" s="1"/>
  <c r="F16"/>
  <c r="F15"/>
  <c r="F14" s="1"/>
  <c r="F13" s="1"/>
  <c r="G814"/>
  <c r="G813"/>
  <c r="G806" s="1"/>
  <c r="G798" s="1"/>
  <c r="H513"/>
  <c r="H512" s="1"/>
  <c r="H511" s="1"/>
  <c r="H510" s="1"/>
  <c r="F806"/>
  <c r="F798" s="1"/>
  <c r="F819"/>
  <c r="H120"/>
  <c r="H119" s="1"/>
  <c r="H102" s="1"/>
  <c r="H101" s="1"/>
  <c r="H100" s="1"/>
  <c r="F388"/>
  <c r="F380" s="1"/>
  <c r="F379" s="1"/>
  <c r="F378" s="1"/>
  <c r="F366" s="1"/>
  <c r="F538"/>
  <c r="H596"/>
  <c r="H595" s="1"/>
  <c r="H594" s="1"/>
  <c r="H859"/>
  <c r="F64"/>
  <c r="F63" s="1"/>
  <c r="F62" s="1"/>
  <c r="F61" s="1"/>
  <c r="G217"/>
  <c r="G216" s="1"/>
  <c r="G204" s="1"/>
  <c r="G388"/>
  <c r="G380" s="1"/>
  <c r="G379" s="1"/>
  <c r="G378" s="1"/>
  <c r="G366" s="1"/>
  <c r="H422"/>
  <c r="G861"/>
  <c r="G860" s="1"/>
  <c r="G859" s="1"/>
  <c r="H889"/>
  <c r="G103"/>
  <c r="G102" s="1"/>
  <c r="G101" s="1"/>
  <c r="G100" s="1"/>
  <c r="G12" s="1"/>
  <c r="F147"/>
  <c r="F146" s="1"/>
  <c r="F145" s="1"/>
  <c r="F100" s="1"/>
  <c r="G266"/>
  <c r="G265" s="1"/>
  <c r="G264" s="1"/>
  <c r="G263" s="1"/>
  <c r="G278"/>
  <c r="G277" s="1"/>
  <c r="G276" s="1"/>
  <c r="F354"/>
  <c r="F353" s="1"/>
  <c r="H388"/>
  <c r="H380" s="1"/>
  <c r="H379" s="1"/>
  <c r="H378" s="1"/>
  <c r="H434"/>
  <c r="F567"/>
  <c r="H684"/>
  <c r="H683" s="1"/>
  <c r="H682" s="1"/>
  <c r="H681" s="1"/>
  <c r="G724"/>
  <c r="F753"/>
  <c r="H819"/>
  <c r="F803"/>
  <c r="F802"/>
  <c r="G880"/>
  <c r="G879"/>
  <c r="G878" s="1"/>
  <c r="H525"/>
  <c r="F560"/>
  <c r="G567"/>
  <c r="G537" s="1"/>
  <c r="G536" s="1"/>
  <c r="G535" s="1"/>
  <c r="G510" s="1"/>
  <c r="F664"/>
  <c r="F663" s="1"/>
  <c r="F662" s="1"/>
  <c r="F655" s="1"/>
  <c r="F684"/>
  <c r="F683" s="1"/>
  <c r="F682" s="1"/>
  <c r="F681" s="1"/>
  <c r="H724"/>
  <c r="H94"/>
  <c r="H12" s="1"/>
  <c r="H301"/>
  <c r="H311"/>
  <c r="H278" s="1"/>
  <c r="H277" s="1"/>
  <c r="H276" s="1"/>
  <c r="H355"/>
  <c r="H354" s="1"/>
  <c r="H353" s="1"/>
  <c r="H321" s="1"/>
  <c r="F223"/>
  <c r="F219" s="1"/>
  <c r="F218" s="1"/>
  <c r="F217" s="1"/>
  <c r="F216" s="1"/>
  <c r="F204" s="1"/>
  <c r="H231"/>
  <c r="H266"/>
  <c r="H265" s="1"/>
  <c r="H264" s="1"/>
  <c r="H263" s="1"/>
  <c r="H248" s="1"/>
  <c r="F279"/>
  <c r="F278" s="1"/>
  <c r="F277" s="1"/>
  <c r="F276" s="1"/>
  <c r="F291"/>
  <c r="F324"/>
  <c r="F323" s="1"/>
  <c r="F322" s="1"/>
  <c r="G343"/>
  <c r="G323" s="1"/>
  <c r="G322" s="1"/>
  <c r="F434"/>
  <c r="F421" s="1"/>
  <c r="F420" s="1"/>
  <c r="F410" s="1"/>
  <c r="F459"/>
  <c r="F458" s="1"/>
  <c r="G638"/>
  <c r="F643"/>
  <c r="F642" s="1"/>
  <c r="F635" s="1"/>
  <c r="F728"/>
  <c r="F724" s="1"/>
  <c r="F723" s="1"/>
  <c r="F722" s="1"/>
  <c r="F721" s="1"/>
  <c r="F720" s="1"/>
  <c r="F757"/>
  <c r="G757"/>
  <c r="G775"/>
  <c r="G753" s="1"/>
  <c r="H813"/>
  <c r="H806" s="1"/>
  <c r="H798" s="1"/>
  <c r="F836"/>
  <c r="F835" s="1"/>
  <c r="F834" s="1"/>
  <c r="G852"/>
  <c r="G851" s="1"/>
  <c r="G850" s="1"/>
  <c r="G849" s="1"/>
  <c r="F879"/>
  <c r="F878" s="1"/>
  <c r="F861" s="1"/>
  <c r="F860" s="1"/>
  <c r="F859" s="1"/>
  <c r="H163"/>
  <c r="H162" s="1"/>
  <c r="H219"/>
  <c r="H218" s="1"/>
  <c r="H217" s="1"/>
  <c r="H216" s="1"/>
  <c r="H204" s="1"/>
  <c r="G311"/>
  <c r="G354"/>
  <c r="G353" s="1"/>
  <c r="H494"/>
  <c r="H493" s="1"/>
  <c r="H492" s="1"/>
  <c r="H491" s="1"/>
  <c r="F583"/>
  <c r="H769"/>
  <c r="H753" s="1"/>
  <c r="F814"/>
  <c r="F880"/>
  <c r="H906"/>
  <c r="H905" s="1"/>
  <c r="H904" s="1"/>
  <c r="H903" s="1"/>
  <c r="H902" s="1"/>
  <c r="H723" l="1"/>
  <c r="H722" s="1"/>
  <c r="H721" s="1"/>
  <c r="H720" s="1"/>
  <c r="F537"/>
  <c r="F536" s="1"/>
  <c r="F535" s="1"/>
  <c r="F510" s="1"/>
  <c r="F12"/>
  <c r="G321"/>
  <c r="G248" s="1"/>
  <c r="F321"/>
  <c r="F248" s="1"/>
  <c r="F923" s="1"/>
  <c r="G723"/>
  <c r="G722" s="1"/>
  <c r="G721" s="1"/>
  <c r="G720" s="1"/>
  <c r="G923" s="1"/>
  <c r="H421"/>
  <c r="H420" s="1"/>
  <c r="H410" s="1"/>
  <c r="H366" s="1"/>
  <c r="H923" s="1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F4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<sst xmlns="http://schemas.openxmlformats.org/spreadsheetml/2006/main" count="3924" uniqueCount="670">
  <si>
    <t xml:space="preserve">                                                Приложение 4</t>
  </si>
  <si>
    <t xml:space="preserve">                                                к решению Думы Конаковского муниципального округа</t>
  </si>
  <si>
    <t>"О бюджете Конаковского муниципального округа</t>
  </si>
  <si>
    <t>на 2024год и на плановый период 2025 и 2026 годов"</t>
  </si>
  <si>
    <t>Распределение бюджетных ассигнований  бюджета Конаковского округа по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 на 2024 год  и на плановый период 2025 и 2026годов</t>
  </si>
  <si>
    <t>р</t>
  </si>
  <si>
    <t>П</t>
  </si>
  <si>
    <t>КЦСР</t>
  </si>
  <si>
    <t>КВР</t>
  </si>
  <si>
    <t>Наименование</t>
  </si>
  <si>
    <t>Сумма, тыс.руб.</t>
  </si>
  <si>
    <t>2024 год</t>
  </si>
  <si>
    <t>Плановый период</t>
  </si>
  <si>
    <t>2025 год</t>
  </si>
  <si>
    <t>2026 год</t>
  </si>
  <si>
    <t>1</t>
  </si>
  <si>
    <t>2</t>
  </si>
  <si>
    <t>3</t>
  </si>
  <si>
    <t>4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</si>
  <si>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</si>
  <si>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</si>
  <si>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</si>
  <si>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</si>
  <si>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</si>
  <si>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0800000000</t>
  </si>
  <si>
    <t>МП "Муниципальное управление Конаковского муниципального округа Тверской области" на 2024-2028 годы</t>
  </si>
  <si>
    <t>0890000000</t>
  </si>
  <si>
    <t>Обеспечивающая подпрограмма</t>
  </si>
  <si>
    <t>0890100000</t>
  </si>
  <si>
    <t>Задача 1 "Руководство и управление в сфере установленных функций"</t>
  </si>
  <si>
    <t>0890120010</t>
  </si>
  <si>
    <t>Обеспечение деятельности Главы Конаковского муниципального округа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</si>
  <si>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</si>
  <si>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</si>
  <si>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</si>
  <si>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</si>
  <si>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</si>
  <si>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</si>
  <si>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</si>
  <si>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03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</si>
  <si>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</si>
  <si>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9900000000</t>
  </si>
  <si>
    <t>Расходы не включенные в муниципальные программы</t>
  </si>
  <si>
    <t>9990000000</t>
  </si>
  <si>
    <t>Расходы на обеспечение деятельности представительных и исполнительных органов местного самоуправления</t>
  </si>
  <si>
    <t>9990020100</t>
  </si>
  <si>
    <t>Центральный аппарат представительных органов местного самоуправления Конаковского муниципального округа</t>
  </si>
  <si>
    <t>9990020110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</si>
  <si>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</si>
  <si>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</si>
  <si>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</si>
  <si>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0890120020</t>
  </si>
  <si>
    <t>Обеспечение деятельности органов управления муниципального округа</t>
  </si>
  <si>
    <t>200</t>
  </si>
  <si>
    <t>Закупка товаров, работ и услуг для обеспечения государственных (муниципальных) нужд</t>
  </si>
  <si>
    <t>244</t>
  </si>
  <si>
    <t xml:space="preserve">Прочая закупка товаров, работ и услуг </t>
  </si>
  <si>
    <t>0890120040</t>
  </si>
  <si>
    <t>Обеспечение деятельности работников органов управления муниципального округа, не являющихся муниципальными служащими</t>
  </si>
  <si>
    <t>0890120060</t>
  </si>
  <si>
    <t>Расходы, связанные с проведением организационно- штатных мероприятий</t>
  </si>
  <si>
    <t>05</t>
  </si>
  <si>
    <t>Судебная система</t>
  </si>
  <si>
    <t>0810000000</t>
  </si>
  <si>
    <t>Подпрограмма 1 "Реализация функций муниципального управления"</t>
  </si>
  <si>
    <t>0810200000</t>
  </si>
  <si>
    <t>Задача 2 "Исполнение государственных полномочий, переданных на муниципальный уровень"</t>
  </si>
  <si>
    <t>0810251200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</si>
  <si>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</si>
  <si>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</si>
  <si>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</si>
  <si>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0890120030</t>
  </si>
  <si>
    <t>Обеспечение деятельности работников прочих структурных подразделений Администрации Конаковского муниципального округа</t>
  </si>
  <si>
    <t>9990020120</t>
  </si>
  <si>
    <t xml:space="preserve">Обеспечение деятельности  органов финансового (финансово-бюджетного) надзора </t>
  </si>
  <si>
    <t>9990020130</t>
  </si>
  <si>
    <t>Обеспечение деятельности руководителя  и  заместителя органов финансового (финансово-бюджетного) надзора</t>
  </si>
  <si>
    <t>11</t>
  </si>
  <si>
    <t>Резервные фонды</t>
  </si>
  <si>
    <t>9920000000</t>
  </si>
  <si>
    <t xml:space="preserve">Резервные фонды исполнительных органов  </t>
  </si>
  <si>
    <t>9920020010</t>
  </si>
  <si>
    <t>Резервные фонды исполнительных органов муниципального округа</t>
  </si>
  <si>
    <t>Иные бюджетные ассигнования</t>
  </si>
  <si>
    <t>870</t>
  </si>
  <si>
    <t>Резервные средства</t>
  </si>
  <si>
    <t>13</t>
  </si>
  <si>
    <t>Другие общегосударственные вопросы</t>
  </si>
  <si>
    <t>0810100000</t>
  </si>
  <si>
    <t>Задача 1 "Выполнение Администрацией Конаковского муниципального округа возложенных муниципальных функций"</t>
  </si>
  <si>
    <t>0810120010</t>
  </si>
  <si>
    <t>Расходы на содержание муниципальных казенных учреждений</t>
  </si>
  <si>
    <t>111</t>
  </si>
  <si>
    <t>Фонд оплаты труда  учреждений</t>
  </si>
  <si>
    <t>Иные выплаты персоналу, за исключением фонда оплаты труда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</si>
  <si>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</si>
  <si>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Закупка энергетических ресурсов</t>
  </si>
  <si>
    <t>800</t>
  </si>
  <si>
    <t>852</t>
  </si>
  <si>
    <t>Уплата прочих налогов и сборов</t>
  </si>
  <si>
    <t>0810120030</t>
  </si>
  <si>
    <t>Проведение значимых мероприятий и иные расходы</t>
  </si>
  <si>
    <t xml:space="preserve">Уплата иных платежей </t>
  </si>
  <si>
    <t>0810210540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</si>
  <si>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</si>
  <si>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0890120050</t>
  </si>
  <si>
    <t>1100000000</t>
  </si>
  <si>
    <t>МП «Управление имуществом и земельными ресурсами Конаковского муниципального округа Тверской области" на 2024-2028 годы</t>
  </si>
  <si>
    <t>1110000000</t>
  </si>
  <si>
    <t>Подпрограмма  1.  «Управление и распоряжение муниципальным имуществом Конаковского муниципального округа»</t>
  </si>
  <si>
    <t>1110100000</t>
  </si>
  <si>
    <t>Задача  1 «Инвентаризация и содержание объектов муниципальной собственности»</t>
  </si>
  <si>
    <t>1110120010</t>
  </si>
  <si>
    <t>Расходы на изготовление технических планов и технических паспортов на объекты казны</t>
  </si>
  <si>
    <t>1110120020</t>
  </si>
  <si>
    <t>Средства на уплату взносов на капитальный ремонт общего имущества в многоквартирных домах, муниципального нежилого фонда</t>
  </si>
  <si>
    <t>1110120030</t>
  </si>
  <si>
    <t>Содержание имущества казны</t>
  </si>
  <si>
    <t>1110200000</t>
  </si>
  <si>
    <t>Задача  2 «Повышение эффективности использования муниципального имущества»</t>
  </si>
  <si>
    <t>1110220010</t>
  </si>
  <si>
    <t>Расходы на определение рыночной стоимости имущества</t>
  </si>
  <si>
    <t>1190000000</t>
  </si>
  <si>
    <t>1190100000</t>
  </si>
  <si>
    <t>Задача 1. «Обеспечение деятельности Главного администратора  (администратора) муниципальной  программы»</t>
  </si>
  <si>
    <t>1190120010</t>
  </si>
  <si>
    <t>1190120020</t>
  </si>
  <si>
    <t>1190120030</t>
  </si>
  <si>
    <t>1200000000</t>
  </si>
  <si>
    <t>МП "Благоустройство территории Конаковского муниципального округа Тверской области"  на 2024-2028 годы</t>
  </si>
  <si>
    <t>1290000000</t>
  </si>
  <si>
    <t>1290100000</t>
  </si>
  <si>
    <t>1290120010</t>
  </si>
  <si>
    <t>1290120020</t>
  </si>
  <si>
    <t>Национальная оборона</t>
  </si>
  <si>
    <t>Мобилизационная и вневойсковая подготовка</t>
  </si>
  <si>
    <t>0810251180</t>
  </si>
  <si>
    <t>Обеспечение первичного воинского учета с целью осуществления переданных полномочий Российской Федерации по первичному воинскому учету</t>
  </si>
  <si>
    <t>Национальная безопасность и правоохранительная деятельность</t>
  </si>
  <si>
    <t>Органы юстиции</t>
  </si>
  <si>
    <t>0810259302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</si>
  <si>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</si>
  <si>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</si>
  <si>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0700000000</t>
  </si>
  <si>
    <t>МП "Обеспечение правопорядка и безопасности населения Конаковского муниципального округа Тверской области"  на 2024-2028 годы</t>
  </si>
  <si>
    <t>0710000000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</si>
  <si>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 "</t>
  </si>
  <si>
    <t>0710100000</t>
  </si>
  <si>
    <t>Задача 1 "Предупреждение и ликвидация чрезвычайных ситуаций на территории Конаковского муниципального округа "</t>
  </si>
  <si>
    <t>0710120010</t>
  </si>
  <si>
    <t>Создание резерва  ресурсов для предупреждения и ликвидации чрезвычайных ситуаций природного и техногенного характера на территории Конаковского муниципального округа</t>
  </si>
  <si>
    <t>0710120020</t>
  </si>
  <si>
    <t>Проведение мероприятий по предупреждению возникновения чрезвычайных ситуаций на территории Конаковского муниципального округа</t>
  </si>
  <si>
    <t>600</t>
  </si>
  <si>
    <t>Предоставление субсидий бюджетным, автономным учреждениям и иным некоммерческим организациям</t>
  </si>
  <si>
    <t xml:space="preserve">611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</si>
  <si>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</si>
  <si>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0710120030</t>
  </si>
  <si>
    <t>Обеспечение функционирования формирований добровольных пожарных команд (дружин)</t>
  </si>
  <si>
    <t>0710200000</t>
  </si>
  <si>
    <t>Задача 2 "Обеспечение на территории Конаковского муниципального округа функционирования системы обеспечения вызова экстренных оперативных служб по единому номеру «112»</t>
  </si>
  <si>
    <t>0710220010</t>
  </si>
  <si>
    <t>Обеспечение содержания системы вызовов экстренных оперативных служб по единому номеру "112"</t>
  </si>
  <si>
    <t>0710220020</t>
  </si>
  <si>
    <t>Обеспечение содержания ЕДДС Конаковского муниципального округа</t>
  </si>
  <si>
    <t>0720000000</t>
  </si>
  <si>
    <t>Подпрограмма 2"Обеспечение правопорядка, информационной безопасности, повышение безопасности населения от угроз терроризма и экстремизма "</t>
  </si>
  <si>
    <t>0720100000</t>
  </si>
  <si>
    <t>Задача 1 "Обеспечение информационной безопасности в Администрации Конаковского муниципального округа"</t>
  </si>
  <si>
    <t>0720120010</t>
  </si>
  <si>
    <t>Проведение спецпроверки объекта информатизации Администрации Конаковского муниципального округа</t>
  </si>
  <si>
    <t>0720200000</t>
  </si>
  <si>
    <t>Задача 2 «Профилактика правонарушений, обеспечение правопорядка и безопасности населения Конаковского муниципального округа»</t>
  </si>
  <si>
    <t>0720200010</t>
  </si>
  <si>
    <t>Обеспечение функционирования  систем видеонаблюдения и видеофиксации на территории Конаковского муниципального округа</t>
  </si>
  <si>
    <t>Национальная экономика</t>
  </si>
  <si>
    <t>Сельское хозяйство и рыболовство</t>
  </si>
  <si>
    <t>1120000000</t>
  </si>
  <si>
    <t>Подпрограмма  2  «Управление и распоряжение земельными ресурсами Конаковского муниципального округа»</t>
  </si>
  <si>
    <t>1120300000</t>
  </si>
  <si>
    <t>Задача  3  «Эффективное вовлечение в оборот земель сельскохозяйственного назначения Конаковского муниципального округа»</t>
  </si>
  <si>
    <t>11203L5990</t>
  </si>
  <si>
    <t>Проведение кадастровых работ в отношении земельных участков из состава земель сельскохозяйственного назначения</t>
  </si>
  <si>
    <t>Водное хозяйство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</si>
  <si>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муниципального округа"</t>
  </si>
  <si>
    <t>0710120040</t>
  </si>
  <si>
    <t>Проведение мероприятий по предупреждению возникновения чрезвычайных ситуаций на гидротехнических сооружениях</t>
  </si>
  <si>
    <t>08</t>
  </si>
  <si>
    <t>Транспорт</t>
  </si>
  <si>
    <t>0300000000</t>
  </si>
  <si>
    <t>МП «Развитие транспортного комплекса  и дорожного хозяйства Конаковского муниципального округа Тверской области» на 2024-2028 годы</t>
  </si>
  <si>
    <t>0310000000</t>
  </si>
  <si>
    <t>Подпрограмма 1 «Развитие транспортного комплекса и дорожного хозяйства Конаковского муниципального округа"</t>
  </si>
  <si>
    <t>0310100000</t>
  </si>
  <si>
    <t>Задача 1 "Развитие внутреннего водного транспорта на территории Конаковского муниципального округа"</t>
  </si>
  <si>
    <t>0310110310</t>
  </si>
  <si>
    <t>Поддержка социальных маршрутов внутреннего водного транспорта за счет средств областного бюджета Тверской области</t>
  </si>
  <si>
    <t xml:space="preserve"> Прочая закупка товаров, работ и услуг </t>
  </si>
  <si>
    <t>03101S0310</t>
  </si>
  <si>
    <t>Поддержка социальных маршрутов внутреннего водного транспорта в рамках софинансирования за счет средств бюджета Конаковского муниципального округа</t>
  </si>
  <si>
    <t>0310120030</t>
  </si>
  <si>
    <t>Поддержка социальных маршрутов внутреннего водного транспорта  за счет средств бюджета Конаковского муниципального округа</t>
  </si>
  <si>
    <t>09</t>
  </si>
  <si>
    <t>Дорожное хозяйство (дорожные фонды)</t>
  </si>
  <si>
    <t>Подпрограмма 1 «Развитие транспортного комплекса и дорожного хозяйства Конаковского муниципального округа "</t>
  </si>
  <si>
    <t>0310200000</t>
  </si>
  <si>
    <t>Задача 2 "Содержание автомобильных дорог общего пользования Конаковского  муниципального округа"</t>
  </si>
  <si>
    <t>0310210520</t>
  </si>
  <si>
    <t>Осуществление Конаковским муниципальным округом отдельных государственных полномочий по содержанию дорог общего пользования регионального и межмуниципального значения 3 класса</t>
  </si>
  <si>
    <t>Осуществление Конаковским муниципальным округом дорожной деятельности в отношении автомобильных дорог общего пользования местного значения</t>
  </si>
  <si>
    <t>0310220030</t>
  </si>
  <si>
    <t>Прочие мероприятия  по организации дорожной деятельности на территории Конаковского муниципального округа</t>
  </si>
  <si>
    <t>0310300000</t>
  </si>
  <si>
    <t>Задача 3  "Капитальный ремонт и ремонт улично-дорожной сети"</t>
  </si>
  <si>
    <t>0310311050</t>
  </si>
  <si>
    <t>Капитальный ремонт и ремонт улично-дорожной сети за счет средств областного бюджета Тверской области</t>
  </si>
  <si>
    <t>03103S1050</t>
  </si>
  <si>
    <t>Капитальный ремонт и ремонт улично-дорожной сети за счет средств бюджета Конаковского муниципального округа</t>
  </si>
  <si>
    <t>0310320030</t>
  </si>
  <si>
    <t xml:space="preserve">Прочие работы и услуги по ремонту улично-дорожной сети </t>
  </si>
  <si>
    <t>0310400000</t>
  </si>
  <si>
    <t>Задача 4 «Ремонт дворовых территорий многоквартирных домов, проездов к дворовым территориям многоквартирных домов населенных пунктов»</t>
  </si>
  <si>
    <t>0310411020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</si>
  <si>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</si>
  <si>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03104S1020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</si>
  <si>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муниципального округа</t>
  </si>
  <si>
    <t>0310420030</t>
  </si>
  <si>
    <t>Прочие работы и услуги по ремонту дворовых территорий многоквартирных домов, проездов к дворовым территориям многоквартирных домов населенных пунктов</t>
  </si>
  <si>
    <t>0310500000</t>
  </si>
  <si>
    <t>Задача 5 "Обеспечение безопасности дорожного движения на автомобильных дорогах местного значения в границах населенных пунктов "</t>
  </si>
  <si>
    <t>031R311090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</si>
  <si>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областного бюджета Тверской области</t>
  </si>
  <si>
    <t>031R3S1090</t>
  </si>
  <si>
    <t xml:space="preserve">Обеспечение безопасности дорожного движения на автомобильных дорогах общего пользования местного значения в границах населенных пунктов за счет средств бюджета Конаковского муниципального округа </t>
  </si>
  <si>
    <t>031R5S1090</t>
  </si>
  <si>
    <t>0310520030</t>
  </si>
  <si>
    <t>Прочие работы и услуги  по обеспечению безопасности дорожного движения на автомобильных дорогах общего пользования местного значения Конаковского муниципального округа</t>
  </si>
  <si>
    <t>12</t>
  </si>
  <si>
    <t>Другие вопросы в области национальной экономики</t>
  </si>
  <si>
    <t>0900000000</t>
  </si>
  <si>
    <t>МП "Развитие туризма в Конаковском муниципальном округе Тверской области"  на 2024-2028 годы</t>
  </si>
  <si>
    <t>0910000000</t>
  </si>
  <si>
    <t>Подпрограмма 1 "Развитие сферы туризма и туристской деятельности в Конаковском муниципальном округе "</t>
  </si>
  <si>
    <t>0910100000</t>
  </si>
  <si>
    <t>Задача 1 "Развитие внутреннего туризма"</t>
  </si>
  <si>
    <t>0910120010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</si>
  <si>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муниципального округа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</si>
  <si>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оказанем услуг, не подлежащие казначейскому сопровождению</t>
  </si>
  <si>
    <t>0910120020</t>
  </si>
  <si>
    <t>Выпуск и распространение рекламной продукции и информационных материалов</t>
  </si>
  <si>
    <t>0910120030</t>
  </si>
  <si>
    <t>Проведение конкурса "Лучший экскурсионный маршрут по Конаковскому муниципальному округу"</t>
  </si>
  <si>
    <t>0910120040</t>
  </si>
  <si>
    <t>Организация и проведение конференций, круглых столов и прочих мероприятий</t>
  </si>
  <si>
    <t>0910120050</t>
  </si>
  <si>
    <t>Проведение конкурса "Туристический сувенир Конаковского муниципального округа"</t>
  </si>
  <si>
    <t>Социальное обеспечение и иные выплаты населению</t>
  </si>
  <si>
    <t>Иные выплаты населению</t>
  </si>
  <si>
    <t>0910120060</t>
  </si>
  <si>
    <t>Изготовление туристических сувениров Конаковского муниципального округа</t>
  </si>
  <si>
    <t>0910200000</t>
  </si>
  <si>
    <t>Задача 2 "Продвижение Конаковского муниципального округа  на рынке организованного туризма»</t>
  </si>
  <si>
    <t>0910220010</t>
  </si>
  <si>
    <t>Ведение сайта фестиваля "ВЕРЕЩАГИН СЫРFEST"</t>
  </si>
  <si>
    <t>0910220020</t>
  </si>
  <si>
    <t>Проведение презентаций Конаковского муниципального округа,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</si>
  <si>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0910220030</t>
  </si>
  <si>
    <t>Проведение информационных туров для прессы и туроператоров</t>
  </si>
  <si>
    <t>1120100000</t>
  </si>
  <si>
    <t>Задача 1 «Повышение эффективности использования земельных участков, находящихся в муниципальной собственности»</t>
  </si>
  <si>
    <t>1120120010</t>
  </si>
  <si>
    <t>Формирование земельных участков для предоставления гражданам, имеющим трех и более детей</t>
  </si>
  <si>
    <t>1120120020</t>
  </si>
  <si>
    <t>Расходы на осуществление работ по образованию земельных участков</t>
  </si>
  <si>
    <t>1120200000</t>
  </si>
  <si>
    <t>Задача 2. «Проведение комплексных кадастровых работ на территории Конаковского муниципального округа»</t>
  </si>
  <si>
    <t>11202L5110</t>
  </si>
  <si>
    <t>Проведение комплексных кадастровых работ</t>
  </si>
  <si>
    <t>Жилищно-коммунальное хозяйство</t>
  </si>
  <si>
    <t>Жилищное хозяйство</t>
  </si>
  <si>
    <t>1000000000</t>
  </si>
  <si>
    <t xml:space="preserve"> МП "Комплексное  развитие систем коммунальной инфраструктуры Конаковского муниципального округа Тверской области "  на 2024-2028 годы</t>
  </si>
  <si>
    <t>1010000000</t>
  </si>
  <si>
    <t>Подпрограмма 1  "Улучшение состояния объектов жилищного фонда и коммунальной инфраструктуры Конаковского муниципального округа"</t>
  </si>
  <si>
    <t>1010300000</t>
  </si>
  <si>
    <t>Задача 3 «Обеспечение содержания и ремонта муниципального жилищного фонда»</t>
  </si>
  <si>
    <t>1010320010</t>
  </si>
  <si>
    <t>Оплата взносов за капитальный ремонт жилых помещений, находящихся в собственности Конаковского муниципального округа</t>
  </si>
  <si>
    <t>1010320020</t>
  </si>
  <si>
    <t>Ремонт и содержание жилых помещений, находящихся в собственности Конаковского муниципального округа</t>
  </si>
  <si>
    <t>Коммунальное хозяйство</t>
  </si>
  <si>
    <t xml:space="preserve"> МП "Комплексное  развитие систем коммунальной инфраструктуры Конаковского муниципального округа Тверской области " на 2024-2028 годы</t>
  </si>
  <si>
    <t>1010100000</t>
  </si>
  <si>
    <t>Задача 1"Повышение уровня газификации населенных пунктов Конаковского муниципального округа "</t>
  </si>
  <si>
    <t>1010120010</t>
  </si>
  <si>
    <t>Прочие мероприятия по объектам газоснабжения населенных пунктов Конаковского муниципального округа</t>
  </si>
  <si>
    <t>10101S0100</t>
  </si>
  <si>
    <t>Развитие системы газоснабжения населенных пунктов Конаковского муниципального округа</t>
  </si>
  <si>
    <t>Капитальные вложения в объекты государственной (муниципальной) собственности</t>
  </si>
  <si>
    <t>Бюджетные инвестиции в объекты  капитального строительства государственной (муниципальной) собственности</t>
  </si>
  <si>
    <t>1010200000</t>
  </si>
  <si>
    <t>Задача 2 "Повышение  надежности инженерной инфраструктуры Конаковского муниципального округа "</t>
  </si>
  <si>
    <t>1010220010</t>
  </si>
  <si>
    <t>Мероприятия по поддержке муниципальных унитарных предприятий Конаковского муниципального округа</t>
  </si>
  <si>
    <t>1010220020</t>
  </si>
  <si>
    <t>Проведение капитального ремонта объектов водоснабжения и водоотведения Конаковского муниципального округа</t>
  </si>
  <si>
    <t>Закупка товаров, работ и услуг в целях капитального ремонта государственного (муниципального) имущества</t>
  </si>
  <si>
    <t>1010220030</t>
  </si>
  <si>
    <t>Выполнение работ по объектам водоснабжения и водоотведения в населенных пунктах Конаковского муниципального округа</t>
  </si>
  <si>
    <t>1010220040</t>
  </si>
  <si>
    <t>Ликвидация опасных производственных объектов</t>
  </si>
  <si>
    <t>1010220050</t>
  </si>
  <si>
    <t>Содержание и ремонт объектов коммунального хозяйства</t>
  </si>
  <si>
    <t>1010220060</t>
  </si>
  <si>
    <t>Выполнение работ по объектам теплоснабжения в населенных пунктах Конаковского муниципального округа</t>
  </si>
  <si>
    <t>10102S0700</t>
  </si>
  <si>
    <t>Проведение капитального ремонта объектов теплоэнергетических комплексов Конаковского муниципального округа</t>
  </si>
  <si>
    <t>Благоустройство</t>
  </si>
  <si>
    <t>0600000000</t>
  </si>
  <si>
    <t>МП «Молодежь Конаковского муниципального округа Тверской области»   на 2024-2028 годы</t>
  </si>
  <si>
    <t>0610000000</t>
  </si>
  <si>
    <t>Подпрограмма 1 «Организация и проведение мероприятий отрасли "Молодежная политика"</t>
  </si>
  <si>
    <t>0610100000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</si>
  <si>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</si>
  <si>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0610120040</t>
  </si>
  <si>
    <t>Расходы на проведение работ по восстановлению воинских захоронений</t>
  </si>
  <si>
    <t>06101S0280</t>
  </si>
  <si>
    <t>Проведение работ по восстановлению воинских захоронений за счет средств бюджета Конаковского муниципального округа</t>
  </si>
  <si>
    <t>1210000000</t>
  </si>
  <si>
    <t>Подпрограмма 1 "Комплексное развитие сферы благоустройства на территории Конаковского муниципального округа"</t>
  </si>
  <si>
    <t>1210100000</t>
  </si>
  <si>
    <t>Задача 1 "Обеспечение надлежащего состояния общественных территорий"</t>
  </si>
  <si>
    <t>1210120010</t>
  </si>
  <si>
    <t>Содержание общественных территорий Конаковского муниципального округа</t>
  </si>
  <si>
    <t>1210120020</t>
  </si>
  <si>
    <t>Обеспечение деятельности муниципальных бюджетных учреждений</t>
  </si>
  <si>
    <t>1210120030</t>
  </si>
  <si>
    <t>Организация и содержание мест захоронения</t>
  </si>
  <si>
    <t>1210200000</t>
  </si>
  <si>
    <t xml:space="preserve">Задача 2 «Улучшение уровня санитарного состояния Конаковского муниципального округа» </t>
  </si>
  <si>
    <t>1210220010</t>
  </si>
  <si>
    <t>Ликвидация несанкционированных свалок</t>
  </si>
  <si>
    <t>1210220020</t>
  </si>
  <si>
    <t>Обустройство и содержание мест по сбору ТКО</t>
  </si>
  <si>
    <t>1210220030</t>
  </si>
  <si>
    <t>Уничтожение борщевика Сосновского на территории Конаковского муниципального округа</t>
  </si>
  <si>
    <t>1210220040</t>
  </si>
  <si>
    <t>Иные мероприятия по улучшению санитарного состояния</t>
  </si>
  <si>
    <t>1210300000</t>
  </si>
  <si>
    <t>Задача 3 Организация уличного освещения и улучшение технического состояния электрических линий уличного освещения Конаковского муниципального округа"</t>
  </si>
  <si>
    <t>1210320010</t>
  </si>
  <si>
    <t>Обеспечение уличного освещения на территории Конаковского муниципального округа</t>
  </si>
  <si>
    <t>1220000000</t>
  </si>
  <si>
    <t>Подпрограмма 2 "Повышение качества и комфорта городской среды в Конаковском муниципальном округе"</t>
  </si>
  <si>
    <t>1220100000</t>
  </si>
  <si>
    <t>Задача 1 "Комплексное благоустройство территорий Конаковского муниципального округа"</t>
  </si>
  <si>
    <t>1220120010</t>
  </si>
  <si>
    <t>Приобретение, содержание и ремонт детских и спортивных площадок</t>
  </si>
  <si>
    <t>1220120020</t>
  </si>
  <si>
    <t>Комплексное благоустройство территории общего пользования Конаковского муниципального округа</t>
  </si>
  <si>
    <t>1220111450</t>
  </si>
  <si>
    <t>Обустройство мест массового отдыха населения (городских парков)</t>
  </si>
  <si>
    <t>12201S1450</t>
  </si>
  <si>
    <t>Обустройство мест массового отдыха населения (городских парков) Конаковского муниципального округа</t>
  </si>
  <si>
    <t>1220200000</t>
  </si>
  <si>
    <t>Задача 2 «Реализация программ формирования современной городской среды в Конаковском муниципальном округе»</t>
  </si>
  <si>
    <t>122F255550</t>
  </si>
  <si>
    <t>Реализация программ формирования современной городской среды</t>
  </si>
  <si>
    <t>1290120030</t>
  </si>
  <si>
    <t>1290120040</t>
  </si>
  <si>
    <t>Другие вопросы в области жилищно-коммунального хозяйства</t>
  </si>
  <si>
    <t>1090000000</t>
  </si>
  <si>
    <t>1090100000</t>
  </si>
  <si>
    <t>1090120010</t>
  </si>
  <si>
    <t>1090120020</t>
  </si>
  <si>
    <t>1090120030</t>
  </si>
  <si>
    <t>07</t>
  </si>
  <si>
    <t>Образование</t>
  </si>
  <si>
    <t>Дошкольное образование</t>
  </si>
  <si>
    <t>0100000000</t>
  </si>
  <si>
    <t>МП "Развитие системы образования в Конаковском муниципальном округе Тверской области» на 2024-2028 годы</t>
  </si>
  <si>
    <t>0110000000</t>
  </si>
  <si>
    <t>Подпрограмма 1 "Развитие дошкольного образования"</t>
  </si>
  <si>
    <t>0110100000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</si>
  <si>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</si>
  <si>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0110120010</t>
  </si>
  <si>
    <t>Обеспечение деятельности дошкольных образовательных учреждений</t>
  </si>
  <si>
    <t>0110120020</t>
  </si>
  <si>
    <t>Организация питания детей в дошкольных образовательных учреждениях</t>
  </si>
  <si>
    <t>611</t>
  </si>
  <si>
    <t>0110200000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</si>
  <si>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</si>
  <si>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0110210740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</si>
  <si>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</si>
  <si>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0110300000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</si>
  <si>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</si>
  <si>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0110320010</t>
  </si>
  <si>
    <t>Проведение ремонтных работ и противопожарных мероприятий в муниципальных дошкольных образовательных учреждениях</t>
  </si>
  <si>
    <t>Субсидии бюджетным учреждениям на иные цели</t>
  </si>
  <si>
    <t>0110320020</t>
  </si>
  <si>
    <t>Проведение муниципального конкурса "Лучший участок детского сада"</t>
  </si>
  <si>
    <t xml:space="preserve">01103S1040
</t>
  </si>
  <si>
    <t>Укрепление материально-технической базы муниципальных дошкольных образовательных организаций</t>
  </si>
  <si>
    <t>Общее образование</t>
  </si>
  <si>
    <t>0120000000</t>
  </si>
  <si>
    <t>Подпрограмма 2 "Развитие общего образования"</t>
  </si>
  <si>
    <t>0120100000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</si>
  <si>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</si>
  <si>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0120110750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</si>
  <si>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</si>
  <si>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>0120120020</t>
  </si>
  <si>
    <t>Обеспечение деятельности общеобразовательных учреждений</t>
  </si>
  <si>
    <t>0120120030</t>
  </si>
  <si>
    <t>Проведение ремонтных работ и противопожарных мероприятий в образовательных учреждениях</t>
  </si>
  <si>
    <t>0120120040</t>
  </si>
  <si>
    <t>Обеспечение антитеррористической защищенности  образовательных учреждений</t>
  </si>
  <si>
    <t>0120153031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</si>
  <si>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</si>
  <si>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01201L7502</t>
  </si>
  <si>
    <r>
      <t>Реализация мероприятий по модернизации школьных систем образования (проведение капитального ремонта зданий муниципальных общеобразовательных организаций и оснащение их оборудованием)</t>
    </r>
    <r>
      <rPr>
        <sz val="9"/>
        <rFont val="Arial"/>
        <family val="2"/>
        <charset val="204"/>
      </rPr>
      <t xml:space="preserve"> </t>
    </r>
  </si>
  <si>
    <t>012P510400</t>
  </si>
  <si>
    <t>Приобретение и установка плоскостных спортивных сооружений и оборудования на плоскостные спортивные сооружения на территории Тверской области</t>
  </si>
  <si>
    <t>0120200000</t>
  </si>
  <si>
    <t>Задача 2 "Реализация механизмов, обеспечивающих равный доступ к качественному общему образованию"</t>
  </si>
  <si>
    <t>0120210250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</si>
  <si>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</si>
  <si>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</si>
  <si>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01202S0250</t>
  </si>
  <si>
    <t xml:space="preserve">Организация подвоза учащихся школ, проживающих в сельской местности, к месту обучения и обратно </t>
  </si>
  <si>
    <t>0120400000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</si>
  <si>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</si>
  <si>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01204L3041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</si>
  <si>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</si>
  <si>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0120420020</t>
  </si>
  <si>
    <t>Организация обеспечения питанием учащихся в группах продленного дня и детей с ОВЗ</t>
  </si>
  <si>
    <t>0120420030</t>
  </si>
  <si>
    <t>Организация обеспечения питанием детей в дошкольных группах общеобразовательных учреждений</t>
  </si>
  <si>
    <t>0120420040</t>
  </si>
  <si>
    <t>Обеспечение бесплатным питанием обучающихся с ОВЗ, получающих образование на дому</t>
  </si>
  <si>
    <t>0120420050</t>
  </si>
  <si>
    <t>Обеспечение бесплатным питанием обучающихся, являющихся детьми военнослужащих- участников СВО</t>
  </si>
  <si>
    <t>0120500000</t>
  </si>
  <si>
    <t>Задача 5 "Участие обучающихся общеобразовательных организаций в социально-значимых региональных проектах"</t>
  </si>
  <si>
    <t>0120511080</t>
  </si>
  <si>
    <t>Расходы на организацию участия детей и подростков в социально значимых региональных проектах</t>
  </si>
  <si>
    <t>01205S1080</t>
  </si>
  <si>
    <t>Расходы на организацию участия детей и подростков в социально значимых региональных проектах за счет средств бюджета Конаковского муниципального округа</t>
  </si>
  <si>
    <t>0120600000</t>
  </si>
  <si>
    <t>Задача 6 "Патриотическое  воспитание детей и подростков"</t>
  </si>
  <si>
    <t>012EВ51790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</si>
  <si>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</si>
  <si>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Дополнительное образование детей</t>
  </si>
  <si>
    <t>0130000000</t>
  </si>
  <si>
    <t>Подпрограмма 3 "Развитие дополнительного образования"</t>
  </si>
  <si>
    <t>0130100000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</si>
  <si>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</si>
  <si>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0130120010</t>
  </si>
  <si>
    <t>Обеспечение деятельности учреждений дополнительного образования</t>
  </si>
  <si>
    <t>0130120020</t>
  </si>
  <si>
    <t>Проведение ремонтных работ и противопожарных мероприятий в учреждениях дополнительного образования</t>
  </si>
  <si>
    <t>0130110690</t>
  </si>
  <si>
    <t>Повышение заработной платы педагогическим работникам муниципальных организаций дополнительного образования</t>
  </si>
  <si>
    <t>01301S0690</t>
  </si>
  <si>
    <t>Повышение заработной платы педагогическим работникам учреждений дополнительного образования Конаковского муниципального округа</t>
  </si>
  <si>
    <t>0130120060</t>
  </si>
  <si>
    <t>Организация и участие в мероприятиях учреждений дополнительного образования</t>
  </si>
  <si>
    <t xml:space="preserve">0130120070
</t>
  </si>
  <si>
    <t>Обеспечение функционирования модели персонифицированного финансирования дополнительного образования детей</t>
  </si>
  <si>
    <t>0130200000</t>
  </si>
  <si>
    <t>Задача 2 "Формирование системы непрерывного вариативного дополнительного образования детей"</t>
  </si>
  <si>
    <t>0130220010</t>
  </si>
  <si>
    <t>Развитие Всероссийского физкультурно- спортивного комплекса  "Готов к труду и обороне" на территории Конаковского муниципального округа</t>
  </si>
  <si>
    <t>0200000000</t>
  </si>
  <si>
    <t>МП «Развитие отрасли «Культура» Конаковского муниципального округа Тверской области" на 2024-2028 годы</t>
  </si>
  <si>
    <t>0210000000</t>
  </si>
  <si>
    <t>Подпрограмма 1 «Сохранение и развитие культурного потенциала Конаковского муниципального округа»</t>
  </si>
  <si>
    <t>0210300000</t>
  </si>
  <si>
    <t>Задача 3 "Развитие дополнительного образования и подготовка кадров в сфере культуры"</t>
  </si>
  <si>
    <t>0210320010</t>
  </si>
  <si>
    <t>Предоставление дополнительного образования детей  в области культуры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</si>
  <si>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</si>
  <si>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</si>
  <si>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0210310690</t>
  </si>
  <si>
    <t>02103S0690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</si>
  <si>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</si>
  <si>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 xml:space="preserve">Профессиональная подготовка, переподготовка и повышение квалификации </t>
  </si>
  <si>
    <t>0140000000</t>
  </si>
  <si>
    <t xml:space="preserve">Подпрограмма 4 "Профессиональная подготовка, переподготовка и повышение квалификации" </t>
  </si>
  <si>
    <t>0140100000</t>
  </si>
  <si>
    <t>Задача 1 "Повышение квалификации педагогических работников образовательных учреждений"</t>
  </si>
  <si>
    <t>0140120010</t>
  </si>
  <si>
    <t>Обеспечение профессиональной подготовки, переподготовки и повышение квалификации</t>
  </si>
  <si>
    <t>0210320020</t>
  </si>
  <si>
    <t>0810120020</t>
  </si>
  <si>
    <t>Профессиональная подготовка, переподготовка и повышение квалификации</t>
  </si>
  <si>
    <t>Молодежная политика</t>
  </si>
  <si>
    <t>0150000000</t>
  </si>
  <si>
    <t>Подпрограмма 5 "Создание условий для развития системы отдыха и оздоровления детей"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</si>
  <si>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</si>
  <si>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</si>
  <si>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</si>
  <si>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Поддержка эффективных моделей и форм вовлечения молодежи в трудовую деятельность</t>
  </si>
  <si>
    <t>0610120010</t>
  </si>
  <si>
    <t>Организация и проведение мероприятий в рамках календаря отрасли "Молодежная политика"</t>
  </si>
  <si>
    <t>0610120020</t>
  </si>
  <si>
    <t>0610120030</t>
  </si>
  <si>
    <t xml:space="preserve">Расходы на содержание МКУ ЦМП "Иволга"  </t>
  </si>
  <si>
    <t>Уплата налога на имущество организаций и земельного налога</t>
  </si>
  <si>
    <t>Другие вопросы в области образования</t>
  </si>
  <si>
    <t>0150100000</t>
  </si>
  <si>
    <t>Задача 1 "Организация отдыха детей в каникулярное время в образовательных учреждениях различных видов и типов"</t>
  </si>
  <si>
    <t>0150120010</t>
  </si>
  <si>
    <t>Прочие расходы на организацию отдыха детей в каникулярное время</t>
  </si>
  <si>
    <t>0150110240</t>
  </si>
  <si>
    <t>Организация отдыха детей в каникулярное время за счет средств областного бюджета</t>
  </si>
  <si>
    <t>01501S0240</t>
  </si>
  <si>
    <t>Проведение кампании по организации отдыха  детей</t>
  </si>
  <si>
    <t>0190000000</t>
  </si>
  <si>
    <t xml:space="preserve">Обеспечивающая подпрограмма </t>
  </si>
  <si>
    <t>0190100000</t>
  </si>
  <si>
    <t xml:space="preserve">Задача 1 "Руководство и управление в сфере установленных функций" </t>
  </si>
  <si>
    <t>0190120010</t>
  </si>
  <si>
    <t>0190120020</t>
  </si>
  <si>
    <t>0190120030</t>
  </si>
  <si>
    <t>Расходы, связанные с проведением мероприятий и прочие расходы</t>
  </si>
  <si>
    <t>0810210510</t>
  </si>
  <si>
    <t xml:space="preserve"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 </t>
  </si>
  <si>
    <t>Культура, кинематография</t>
  </si>
  <si>
    <t>Культура</t>
  </si>
  <si>
    <t>0210100000</t>
  </si>
  <si>
    <t>Задача 1"Сохранение и развитие библиотечного  дела"</t>
  </si>
  <si>
    <t>0210120010</t>
  </si>
  <si>
    <t xml:space="preserve">Библиотечное обслуживание муниципальными бюджетными учреждениями культуры </t>
  </si>
  <si>
    <t>0210120020</t>
  </si>
  <si>
    <t xml:space="preserve">Библиотечное обслуживание муниципальными казенными учреждениями культуры </t>
  </si>
  <si>
    <t>0210120030</t>
  </si>
  <si>
    <t xml:space="preserve">Комплектование библиотечных фондов муниципальных библиотек </t>
  </si>
  <si>
    <t>0210120040</t>
  </si>
  <si>
    <t>Проведение ремонтных работ и противопожарных мероприятий в  библиотеках</t>
  </si>
  <si>
    <t>0210110680</t>
  </si>
  <si>
    <t>Повышение заработной платы работникам муниципальных библиотек за счет средств областного бюджета</t>
  </si>
  <si>
    <t>02101S0680</t>
  </si>
  <si>
    <t>Повышение заработной платы работникам библиотек Конаковского муниципального округа</t>
  </si>
  <si>
    <t>0210200000</t>
  </si>
  <si>
    <t>Задача 2 "Культурно-досуговое обслуживание"</t>
  </si>
  <si>
    <t>0210220010</t>
  </si>
  <si>
    <t xml:space="preserve">Культурно-досуговое обслуживание муниципальными  бюджетными учреждениями культуры </t>
  </si>
  <si>
    <t>0210220020</t>
  </si>
  <si>
    <t xml:space="preserve">Культурно-досуговое обслуживание муниципальными  казенными учреждениями культуры </t>
  </si>
  <si>
    <t>0210220030</t>
  </si>
  <si>
    <t>Проведение ремонтных работ и противопожарных мероприятий в  учреждениях культуры</t>
  </si>
  <si>
    <t>0210210680</t>
  </si>
  <si>
    <t>Повышение заработной платы работникам культурно-досуговых учреждений  за счет средств областного бюджета</t>
  </si>
  <si>
    <t>02102S0680</t>
  </si>
  <si>
    <t>Повышение заработной платы работникам культурно-досуговых учреждений Конаковского муниципального округа</t>
  </si>
  <si>
    <t>0210400000</t>
  </si>
  <si>
    <t>Задача 4 "Реализация социально-значимых проектов в сфере культуры"</t>
  </si>
  <si>
    <t>0210420010</t>
  </si>
  <si>
    <t>Организация и проведение  смотров,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</si>
  <si>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Другие вопросы в области культуры, кинематографии, средств массовой информации</t>
  </si>
  <si>
    <t>0290000000</t>
  </si>
  <si>
    <t>0290100000</t>
  </si>
  <si>
    <t xml:space="preserve">Задача 1"Руководство и управление в сфере установленных функций" </t>
  </si>
  <si>
    <t>0290100010</t>
  </si>
  <si>
    <t>0290100020</t>
  </si>
  <si>
    <t>Социальная политика</t>
  </si>
  <si>
    <t>Пенсионное обеспечение</t>
  </si>
  <si>
    <t>0810120040</t>
  </si>
  <si>
    <t>Доплаты к пенсиям муниципальных служащих муниципального округа</t>
  </si>
  <si>
    <t>300</t>
  </si>
  <si>
    <t>10</t>
  </si>
  <si>
    <t>Иные пенсии, социальные доплаты к пенсиям</t>
  </si>
  <si>
    <t>Социальное обеспечение населения</t>
  </si>
  <si>
    <t>0190120040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</si>
  <si>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</si>
  <si>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Пособия, компенсации и иные социальные выплаты гражданам, кроме публичных нормативных  обязательств.</t>
  </si>
  <si>
    <t>0810210560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</si>
  <si>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</si>
  <si>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Пособия, компенсации, меры социальной поддержки по публичным нормативным  обязательствам.</t>
  </si>
  <si>
    <t>Охрана семьи и детства</t>
  </si>
  <si>
    <t>0110210500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</si>
  <si>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</si>
  <si>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Приобретение товаров, работ, услуг в пользу граждан в целях их социального обеспечения </t>
  </si>
  <si>
    <t>МП «Молодежь Конаковского муниципального округа Тверской области» на 2024-2028 годы</t>
  </si>
  <si>
    <t>0610200000</t>
  </si>
  <si>
    <t>Задача 2 "Содействие в обеспечении жильем молодых семей"</t>
  </si>
  <si>
    <t>06102L4970</t>
  </si>
  <si>
    <t>Реализация мероприятий по обеспечению жильем молодых семей</t>
  </si>
  <si>
    <t>322</t>
  </si>
  <si>
    <t>Субсидии гражданам на приобретение жилья</t>
  </si>
  <si>
    <t>08102R0820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</si>
  <si>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</si>
  <si>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Капитальные вложения в объекты недвижимого имущества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</si>
  <si>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</si>
  <si>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08102Д0820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</si>
  <si>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</si>
  <si>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 xml:space="preserve"> МП "Комплексное  развитие систем коммунальной инфраструктуры Конаковского муниципального округа Тверской области  " на 2024-2028 годы</t>
  </si>
  <si>
    <t>1010400000</t>
  </si>
  <si>
    <t>Задача 4 «Обеспечение жильем отдельных категорий граждан»</t>
  </si>
  <si>
    <t>10104S0290</t>
  </si>
  <si>
    <t>Обеспечение жилыми помещениями малоимущих многодетных семей, нуждающихся в жилых помещениях Конаковского муниципального округа</t>
  </si>
  <si>
    <t>Другие вопросы в области социальной политики</t>
  </si>
  <si>
    <t>0500000000</t>
  </si>
  <si>
    <t>МП «Содействие развитию гражданского общества Конаковского муниципального округа Тверской области»  на 2024-2028 годы</t>
  </si>
  <si>
    <t>0510000000</t>
  </si>
  <si>
    <t>Подпрограмма 1 «Поддержка общественного сектора и обеспечение информационной открытости органов местного самоуправления Конаковского муниципального округа»</t>
  </si>
  <si>
    <t>0510100000</t>
  </si>
  <si>
    <t>Задача 1 «Содействие развитию институтов гражданского общества в Конаковском муниципальном округе»</t>
  </si>
  <si>
    <t>0510120010</t>
  </si>
  <si>
    <t>Осуществление ежегодной денежной выплаты гражданам, удостоенным звания "Почетный гражданин"</t>
  </si>
  <si>
    <t>Публичные нормативные  выплаты гражданам несоциального характера</t>
  </si>
  <si>
    <t>0510120020</t>
  </si>
  <si>
    <t>Расходы на оказание финансовой поддержки общественным объединениям инвалидов, ветеранов войны, труда, военной службы, воинов-интернационалистов</t>
  </si>
  <si>
    <t>Субсидии (гранты в форме субсидий) не подлежащие казначейскому сопровождению</t>
  </si>
  <si>
    <t>Физическая культура и спорт</t>
  </si>
  <si>
    <t>Массовый спорт</t>
  </si>
  <si>
    <t>0400000000</t>
  </si>
  <si>
    <t>МП " Физическая культура и спорт в Конаковском муниципальном округе Тверской области" на 2024-2028 годы</t>
  </si>
  <si>
    <t>0410000000</t>
  </si>
  <si>
    <t>Подпрограмма 1 "Массовая физкультурно-оздоровительная и спортивная работа»</t>
  </si>
  <si>
    <t>0410100000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</si>
  <si>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муниципального округа, включая лиц с ограниченными физическими возможностями и инвалидов"</t>
  </si>
  <si>
    <t>0410120010</t>
  </si>
  <si>
    <t>Организация проведения спортивно-массовых мероприятий, направленных на физическое воспитание детей, подростков, молодежи и взрослого населения; привлечение к спортивному, здоровому образу жизни взрослого населения, инвалидов и ветеранов  в рамках календарного плана спортивно-массовых мероприятий на текущий год</t>
  </si>
  <si>
    <t>0410120020</t>
  </si>
  <si>
    <t>Участие спортсменов  в спортивно-массовых мероприятиях, турнирах и официальных соревнованиях</t>
  </si>
  <si>
    <t>Иные выплаты государственных (муниципальных) органов привлекаемым лицам</t>
  </si>
  <si>
    <t>0410120030</t>
  </si>
  <si>
    <t>Создание условий для занятий физической культурой и спортом на базе спортивных сооружений муниципального округа</t>
  </si>
  <si>
    <t>0410120040</t>
  </si>
  <si>
    <t>0420000000</t>
  </si>
  <si>
    <t>Подпрограмма 2 "Подготовка спортивного резерва, развитие спорта в учреждениях спортивной направленности»</t>
  </si>
  <si>
    <t>0420100000</t>
  </si>
  <si>
    <t>Задача 1 "Развитие детско-юношеского спорта в системе муниципальных УДО и других учреждений спортивной направленности"</t>
  </si>
  <si>
    <t>0420120010</t>
  </si>
  <si>
    <t>Участие спортсменов УДО в  спортивно-массовых мероприятиях, соревнованиях, открытых, традиционных и всероссийских турнирах</t>
  </si>
  <si>
    <t>0420120020</t>
  </si>
  <si>
    <t xml:space="preserve">Создание условий для предоставления дополнительного образования спортивной направленности детям в МБУ ДО СШ "Конаковский лед"  </t>
  </si>
  <si>
    <t>0420120030</t>
  </si>
  <si>
    <t>Стимулирование деятельности. Приобретение призов для награждения лучших спортсменов  по итогам года</t>
  </si>
  <si>
    <t>Спорт высших достижений</t>
  </si>
  <si>
    <t>0130120050</t>
  </si>
  <si>
    <t xml:space="preserve">Реализация программы спортивной подготовки в учреждениях дополнительного образования Конаковского муниципального округа </t>
  </si>
  <si>
    <t>0420200000</t>
  </si>
  <si>
    <t>Задача 2 "Реализация муниципального проекта "Спорт-норма жизни"</t>
  </si>
  <si>
    <t>04202S0480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</si>
  <si>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</si>
  <si>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>Средства массовой информации</t>
  </si>
  <si>
    <t>Другие вопросы в области средств массовой информации</t>
  </si>
  <si>
    <t>0510200000</t>
  </si>
  <si>
    <t>Задача 2 "Информирование населения о деятельности  органов местного самоуправления и основных направлениях социально-экономического развития Конаковского муниципального округа через электронные и печатные средства массовой информации"</t>
  </si>
  <si>
    <t>05102S0320</t>
  </si>
  <si>
    <t>Реализация расходных обязательств  по поддержке редакций газет за счет средств местного бюджета</t>
  </si>
  <si>
    <t xml:space="preserve">Субсидии (гранты в форме субсидий), не подлежащие казначейскому сопровождению
</t>
  </si>
  <si>
    <t>0510220020</t>
  </si>
  <si>
    <t>Размещение в региональных средствах массовой информации материалов, освещающих деятельность Администрации Конаковского муниципального округа</t>
  </si>
  <si>
    <t>0510210320</t>
  </si>
  <si>
    <t>Реализация расходных обязательств по поддержке редакций газет за счет средств областного бюджета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</si>
  <si>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</si>
  <si>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</si>
  <si>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9940000000</t>
  </si>
  <si>
    <t>Отдельные мероприятия не включенные в муниципальные программы за счет средств местного бюджета</t>
  </si>
  <si>
    <t>9940020020</t>
  </si>
  <si>
    <t>Процентные платежи по долговым обязательствам муниципального округа</t>
  </si>
  <si>
    <t>700</t>
  </si>
  <si>
    <t xml:space="preserve">Обслуживание  государственного (муниципального) долга </t>
  </si>
  <si>
    <t>Обслуживание муниципального долга</t>
  </si>
  <si>
    <t>ИТОГО</t>
  </si>
  <si>
    <t xml:space="preserve">              от 21.12.2023 № 97</t>
  </si>
  <si>
    <t>0310220020</t>
  </si>
</sst>
</file>

<file path=xl/styles.xml><?xml version="1.0" encoding="utf-8"?>
<styleSheet xmlns="http://schemas.openxmlformats.org/spreadsheetml/2006/main">
  <numFmts count="5">
    <numFmt numFmtId="164" formatCode="#,##0.000\ _₽"/>
    <numFmt numFmtId="165" formatCode="#,##0.000"/>
    <numFmt numFmtId="166" formatCode="_-* #,##0.00&quot;р.&quot;_-;\-* #,##0.00&quot;р.&quot;_-;_-* \-??&quot;р.&quot;_-;_-@_-"/>
    <numFmt numFmtId="167" formatCode="0.000"/>
    <numFmt numFmtId="168" formatCode="_-* #,##0_р_._-;\-* #,##0_р_._-;_-* \-_р_._-;_-@_-"/>
  </numFmts>
  <fonts count="26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1"/>
    </font>
    <font>
      <b/>
      <i/>
      <sz val="9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b/>
      <i/>
      <sz val="9"/>
      <name val="Times New Roman"/>
      <family val="1"/>
      <charset val="204"/>
    </font>
    <font>
      <sz val="10"/>
      <name val="Arial Cyr"/>
      <charset val="204"/>
    </font>
    <font>
      <sz val="9"/>
      <name val="Arial Cyr"/>
      <charset val="204"/>
    </font>
    <font>
      <b/>
      <sz val="8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8">
    <xf numFmtId="0" fontId="0" fillId="0" borderId="0">
      <alignment vertical="top"/>
    </xf>
    <xf numFmtId="168" fontId="1" fillId="0" borderId="0" applyFill="0" applyBorder="0" applyProtection="0">
      <alignment vertical="top"/>
    </xf>
    <xf numFmtId="166" fontId="1" fillId="0" borderId="0" applyFill="0" applyBorder="0" applyProtection="0">
      <alignment vertical="top"/>
    </xf>
    <xf numFmtId="164" fontId="1" fillId="0" borderId="0" applyFill="0" applyBorder="0" applyProtection="0">
      <alignment vertical="top"/>
    </xf>
    <xf numFmtId="0" fontId="6" fillId="0" borderId="0">
      <alignment vertical="top" wrapText="1"/>
    </xf>
    <xf numFmtId="0" fontId="13" fillId="0" borderId="0"/>
    <xf numFmtId="0" fontId="18" fillId="0" borderId="11">
      <alignment horizontal="center" wrapText="1"/>
    </xf>
    <xf numFmtId="0" fontId="19" fillId="0" borderId="0">
      <alignment vertical="center" wrapText="1"/>
    </xf>
    <xf numFmtId="0" fontId="20" fillId="0" borderId="0">
      <alignment vertical="center" wrapText="1"/>
    </xf>
    <xf numFmtId="0" fontId="18" fillId="0" borderId="0">
      <alignment vertical="center"/>
    </xf>
    <xf numFmtId="0" fontId="19" fillId="0" borderId="0">
      <alignment vertical="center"/>
    </xf>
    <xf numFmtId="0" fontId="21" fillId="0" borderId="0">
      <alignment vertical="center"/>
    </xf>
    <xf numFmtId="14" fontId="18" fillId="0" borderId="0">
      <alignment vertical="center" wrapText="1"/>
    </xf>
    <xf numFmtId="0" fontId="22" fillId="0" borderId="0"/>
    <xf numFmtId="0" fontId="19" fillId="0" borderId="0">
      <alignment horizontal="left" vertical="center" wrapText="1"/>
    </xf>
    <xf numFmtId="0" fontId="19" fillId="0" borderId="0">
      <alignment horizontal="right" vertical="center" wrapText="1"/>
    </xf>
    <xf numFmtId="0" fontId="21" fillId="0" borderId="0">
      <alignment horizontal="right" vertical="center"/>
    </xf>
    <xf numFmtId="0" fontId="22" fillId="0" borderId="0">
      <alignment vertical="center"/>
    </xf>
    <xf numFmtId="0" fontId="19" fillId="0" borderId="0">
      <alignment horizontal="center" vertical="center"/>
    </xf>
    <xf numFmtId="0" fontId="19" fillId="0" borderId="0"/>
    <xf numFmtId="0" fontId="19" fillId="0" borderId="12">
      <alignment horizontal="center" vertical="center" wrapText="1"/>
    </xf>
    <xf numFmtId="0" fontId="19" fillId="0" borderId="12">
      <alignment horizontal="center" vertical="center" wrapText="1"/>
    </xf>
    <xf numFmtId="0" fontId="19" fillId="0" borderId="13">
      <alignment horizontal="left" vertical="center" wrapText="1"/>
    </xf>
    <xf numFmtId="0" fontId="23" fillId="0" borderId="14">
      <alignment horizontal="left" vertical="center" wrapText="1" indent="1"/>
    </xf>
    <xf numFmtId="0" fontId="22" fillId="0" borderId="15"/>
    <xf numFmtId="0" fontId="19" fillId="0" borderId="12">
      <alignment horizontal="center" vertical="center" wrapText="1"/>
    </xf>
    <xf numFmtId="0" fontId="22" fillId="0" borderId="16">
      <alignment horizontal="center"/>
    </xf>
    <xf numFmtId="49" fontId="19" fillId="0" borderId="17">
      <alignment horizontal="center" vertical="center" shrinkToFit="1"/>
    </xf>
    <xf numFmtId="49" fontId="23" fillId="0" borderId="17">
      <alignment horizontal="center" vertical="center" shrinkToFit="1"/>
    </xf>
    <xf numFmtId="0" fontId="19" fillId="0" borderId="12">
      <alignment horizontal="center" vertical="center" wrapText="1"/>
    </xf>
    <xf numFmtId="49" fontId="19" fillId="0" borderId="12">
      <alignment horizontal="center" vertical="center"/>
    </xf>
    <xf numFmtId="49" fontId="23" fillId="0" borderId="12">
      <alignment horizontal="center" vertical="center" shrinkToFit="1"/>
    </xf>
    <xf numFmtId="0" fontId="21" fillId="0" borderId="0">
      <alignment wrapText="1"/>
    </xf>
    <xf numFmtId="0" fontId="21" fillId="0" borderId="0"/>
    <xf numFmtId="0" fontId="19" fillId="0" borderId="18">
      <alignment horizontal="center" vertical="center" shrinkToFit="1"/>
    </xf>
    <xf numFmtId="0" fontId="19" fillId="0" borderId="19">
      <alignment horizontal="center" vertical="center" wrapText="1"/>
    </xf>
    <xf numFmtId="4" fontId="19" fillId="0" borderId="12">
      <alignment horizontal="right" vertical="center"/>
    </xf>
    <xf numFmtId="4" fontId="23" fillId="0" borderId="12">
      <alignment horizontal="right" vertical="center"/>
    </xf>
    <xf numFmtId="0" fontId="21" fillId="0" borderId="20">
      <alignment horizontal="center" shrinkToFit="1"/>
    </xf>
    <xf numFmtId="0" fontId="24" fillId="0" borderId="0">
      <alignment horizontal="center" vertical="center" wrapText="1"/>
    </xf>
    <xf numFmtId="0" fontId="19" fillId="0" borderId="0">
      <alignment horizontal="center" vertical="center" wrapText="1"/>
    </xf>
    <xf numFmtId="0" fontId="19" fillId="0" borderId="20">
      <alignment horizontal="left" vertical="center" wrapText="1"/>
    </xf>
    <xf numFmtId="0" fontId="18" fillId="0" borderId="0"/>
    <xf numFmtId="0" fontId="21" fillId="0" borderId="20">
      <alignment horizontal="center"/>
    </xf>
    <xf numFmtId="0" fontId="21" fillId="0" borderId="0">
      <alignment horizontal="center" vertical="top"/>
    </xf>
    <xf numFmtId="0" fontId="18" fillId="0" borderId="21">
      <alignment horizontal="right"/>
    </xf>
    <xf numFmtId="0" fontId="19" fillId="0" borderId="18">
      <alignment horizontal="center" vertical="center" shrinkToFit="1"/>
    </xf>
    <xf numFmtId="0" fontId="21" fillId="0" borderId="0">
      <alignment horizontal="center"/>
    </xf>
    <xf numFmtId="0" fontId="21" fillId="0" borderId="0">
      <alignment horizontal="center" vertical="center" wrapText="1"/>
    </xf>
    <xf numFmtId="0" fontId="21" fillId="0" borderId="22">
      <alignment horizontal="center" vertical="top"/>
    </xf>
    <xf numFmtId="0" fontId="18" fillId="0" borderId="16">
      <alignment horizontal="center" vertical="center"/>
    </xf>
    <xf numFmtId="0" fontId="18" fillId="0" borderId="23">
      <alignment horizontal="center"/>
    </xf>
    <xf numFmtId="49" fontId="18" fillId="0" borderId="11">
      <alignment horizontal="center"/>
    </xf>
    <xf numFmtId="0" fontId="18" fillId="0" borderId="11">
      <alignment horizontal="center"/>
    </xf>
    <xf numFmtId="0" fontId="18" fillId="0" borderId="24">
      <alignment horizontal="center"/>
    </xf>
    <xf numFmtId="0" fontId="25" fillId="0" borderId="0">
      <alignment horizontal="center" vertical="center" wrapText="1"/>
    </xf>
    <xf numFmtId="0" fontId="21" fillId="0" borderId="0">
      <alignment horizontal="left" vertical="center"/>
    </xf>
    <xf numFmtId="0" fontId="21" fillId="0" borderId="0">
      <alignment horizontal="left" vertical="center" wrapText="1"/>
    </xf>
  </cellStyleXfs>
  <cellXfs count="115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/>
    </xf>
    <xf numFmtId="164" fontId="3" fillId="0" borderId="7" xfId="0" applyNumberFormat="1" applyFont="1" applyFill="1" applyBorder="1" applyAlignment="1" applyProtection="1">
      <alignment horizontal="center" vertical="top"/>
    </xf>
    <xf numFmtId="165" fontId="2" fillId="0" borderId="0" xfId="0" applyNumberFormat="1" applyFont="1" applyFill="1" applyAlignment="1">
      <alignment horizontal="center" vertical="top"/>
    </xf>
    <xf numFmtId="49" fontId="4" fillId="0" borderId="7" xfId="0" applyNumberFormat="1" applyFont="1" applyFill="1" applyBorder="1" applyAlignment="1" applyProtection="1">
      <alignment horizontal="center" vertical="top"/>
    </xf>
    <xf numFmtId="49" fontId="5" fillId="0" borderId="7" xfId="0" applyNumberFormat="1" applyFont="1" applyFill="1" applyBorder="1" applyAlignment="1" applyProtection="1">
      <alignment horizontal="center" vertical="top"/>
    </xf>
    <xf numFmtId="0" fontId="4" fillId="0" borderId="7" xfId="0" applyNumberFormat="1" applyFont="1" applyFill="1" applyBorder="1" applyAlignment="1" applyProtection="1">
      <alignment horizontal="center" vertical="top" wrapText="1"/>
    </xf>
    <xf numFmtId="164" fontId="4" fillId="0" borderId="7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 wrapText="1"/>
    </xf>
    <xf numFmtId="164" fontId="5" fillId="0" borderId="7" xfId="0" applyNumberFormat="1" applyFont="1" applyFill="1" applyBorder="1" applyAlignment="1" applyProtection="1">
      <alignment horizontal="center" vertical="top"/>
    </xf>
    <xf numFmtId="164" fontId="2" fillId="0" borderId="7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Alignment="1">
      <alignment horizontal="center" vertical="top"/>
    </xf>
    <xf numFmtId="0" fontId="2" fillId="0" borderId="7" xfId="3" applyNumberFormat="1" applyFont="1" applyFill="1" applyBorder="1" applyAlignment="1" applyProtection="1">
      <alignment horizontal="center" vertical="top" wrapText="1"/>
    </xf>
    <xf numFmtId="0" fontId="2" fillId="0" borderId="7" xfId="4" applyNumberFormat="1" applyFont="1" applyFill="1" applyBorder="1" applyAlignment="1">
      <alignment horizontal="center" vertical="top" wrapText="1"/>
    </xf>
    <xf numFmtId="0" fontId="2" fillId="0" borderId="7" xfId="2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/>
    </xf>
    <xf numFmtId="0" fontId="4" fillId="0" borderId="7" xfId="2" applyNumberFormat="1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4" fillId="0" borderId="7" xfId="0" applyNumberFormat="1" applyFont="1" applyFill="1" applyBorder="1" applyAlignment="1" applyProtection="1">
      <alignment horizontal="center" vertical="top" wrapText="1"/>
    </xf>
    <xf numFmtId="164" fontId="2" fillId="0" borderId="0" xfId="0" applyNumberFormat="1" applyFont="1" applyFill="1" applyAlignment="1">
      <alignment horizontal="center" vertical="top"/>
    </xf>
    <xf numFmtId="167" fontId="2" fillId="0" borderId="0" xfId="0" applyNumberFormat="1" applyFont="1" applyFill="1" applyAlignment="1">
      <alignment horizontal="center" vertical="top"/>
    </xf>
    <xf numFmtId="164" fontId="5" fillId="0" borderId="7" xfId="0" applyNumberFormat="1" applyFont="1" applyFill="1" applyBorder="1" applyAlignment="1" applyProtection="1">
      <alignment horizontal="center" vertical="top" wrapText="1"/>
    </xf>
    <xf numFmtId="164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center" vertical="top"/>
    </xf>
    <xf numFmtId="164" fontId="4" fillId="2" borderId="7" xfId="0" applyNumberFormat="1" applyFont="1" applyFill="1" applyBorder="1" applyAlignment="1" applyProtection="1">
      <alignment horizontal="center" vertical="top"/>
    </xf>
    <xf numFmtId="164" fontId="2" fillId="2" borderId="7" xfId="0" applyNumberFormat="1" applyFont="1" applyFill="1" applyBorder="1" applyAlignment="1" applyProtection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164" fontId="5" fillId="0" borderId="4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center" vertical="top" wrapText="1"/>
    </xf>
    <xf numFmtId="0" fontId="3" fillId="0" borderId="7" xfId="2" applyNumberFormat="1" applyFont="1" applyFill="1" applyBorder="1" applyAlignment="1" applyProtection="1">
      <alignment horizontal="center" vertical="top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49" fontId="2" fillId="0" borderId="7" xfId="3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>
      <alignment vertical="top"/>
    </xf>
    <xf numFmtId="164" fontId="4" fillId="0" borderId="7" xfId="0" applyNumberFormat="1" applyFont="1" applyFill="1" applyBorder="1" applyAlignment="1">
      <alignment horizontal="center" vertical="top" wrapText="1"/>
    </xf>
    <xf numFmtId="164" fontId="5" fillId="0" borderId="7" xfId="0" applyNumberFormat="1" applyFont="1" applyFill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165" fontId="2" fillId="0" borderId="7" xfId="0" applyNumberFormat="1" applyFont="1" applyFill="1" applyBorder="1" applyAlignment="1" applyProtection="1">
      <alignment horizontal="center" vertical="top"/>
    </xf>
    <xf numFmtId="167" fontId="2" fillId="0" borderId="7" xfId="0" applyNumberFormat="1" applyFont="1" applyFill="1" applyBorder="1" applyAlignment="1" applyProtection="1">
      <alignment horizontal="center" vertical="top"/>
    </xf>
    <xf numFmtId="165" fontId="9" fillId="0" borderId="7" xfId="0" applyNumberFormat="1" applyFont="1" applyFill="1" applyBorder="1" applyAlignment="1" applyProtection="1">
      <alignment horizontal="center" vertical="top"/>
    </xf>
    <xf numFmtId="49" fontId="7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49" fontId="2" fillId="0" borderId="6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center" vertical="top"/>
    </xf>
    <xf numFmtId="49" fontId="4" fillId="0" borderId="6" xfId="0" applyNumberFormat="1" applyFont="1" applyFill="1" applyBorder="1" applyAlignment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165" fontId="4" fillId="0" borderId="7" xfId="0" applyNumberFormat="1" applyFont="1" applyFill="1" applyBorder="1" applyAlignment="1" applyProtection="1">
      <alignment horizontal="center" vertical="top"/>
    </xf>
    <xf numFmtId="165" fontId="5" fillId="0" borderId="7" xfId="0" applyNumberFormat="1" applyFont="1" applyFill="1" applyBorder="1" applyAlignment="1" applyProtection="1">
      <alignment horizontal="center" vertical="top"/>
    </xf>
    <xf numFmtId="164" fontId="9" fillId="2" borderId="7" xfId="0" applyNumberFormat="1" applyFont="1" applyFill="1" applyBorder="1" applyAlignment="1" applyProtection="1">
      <alignment horizontal="center" vertical="top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1" fillId="0" borderId="7" xfId="0" applyNumberFormat="1" applyFont="1" applyFill="1" applyBorder="1" applyAlignment="1" applyProtection="1">
      <alignment horizontal="center" vertical="top" wrapText="1"/>
    </xf>
    <xf numFmtId="49" fontId="12" fillId="0" borderId="7" xfId="1" applyNumberFormat="1" applyFont="1" applyFill="1" applyBorder="1" applyAlignment="1" applyProtection="1">
      <alignment horizontal="center" vertical="top" wrapText="1"/>
    </xf>
    <xf numFmtId="0" fontId="12" fillId="0" borderId="7" xfId="1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>
      <alignment vertical="top"/>
    </xf>
    <xf numFmtId="49" fontId="4" fillId="0" borderId="7" xfId="0" applyNumberFormat="1" applyFont="1" applyFill="1" applyBorder="1" applyAlignment="1" applyProtection="1">
      <alignment horizontal="center" vertical="top" wrapText="1"/>
    </xf>
    <xf numFmtId="0" fontId="14" fillId="0" borderId="7" xfId="5" applyFont="1" applyFill="1" applyBorder="1" applyAlignment="1">
      <alignment horizontal="center" vertical="top" wrapText="1"/>
    </xf>
    <xf numFmtId="0" fontId="3" fillId="0" borderId="9" xfId="0" applyNumberFormat="1" applyFont="1" applyFill="1" applyBorder="1" applyAlignment="1" applyProtection="1">
      <alignment horizontal="center" vertical="top"/>
    </xf>
    <xf numFmtId="0" fontId="3" fillId="0" borderId="10" xfId="0" applyNumberFormat="1" applyFont="1" applyFill="1" applyBorder="1" applyAlignment="1" applyProtection="1">
      <alignment horizontal="center" vertical="top"/>
    </xf>
    <xf numFmtId="165" fontId="3" fillId="0" borderId="10" xfId="0" applyNumberFormat="1" applyFont="1" applyFill="1" applyBorder="1" applyAlignment="1" applyProtection="1">
      <alignment horizontal="center" vertical="top"/>
    </xf>
    <xf numFmtId="165" fontId="2" fillId="0" borderId="0" xfId="0" applyNumberFormat="1" applyFont="1" applyFill="1" applyBorder="1" applyAlignment="1">
      <alignment horizontal="center" vertical="top"/>
    </xf>
    <xf numFmtId="165" fontId="15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5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0" fillId="0" borderId="6" xfId="0" applyFont="1" applyBorder="1" applyAlignment="1">
      <alignment horizontal="center" vertical="top" wrapText="1"/>
    </xf>
  </cellXfs>
  <cellStyles count="58">
    <cellStyle name="st107" xfId="6"/>
    <cellStyle name="xl22" xfId="7"/>
    <cellStyle name="xl23" xfId="8"/>
    <cellStyle name="xl24" xfId="9"/>
    <cellStyle name="xl26" xfId="10"/>
    <cellStyle name="xl27" xfId="11"/>
    <cellStyle name="xl28" xfId="12"/>
    <cellStyle name="xl29" xfId="13"/>
    <cellStyle name="xl30" xfId="14"/>
    <cellStyle name="xl31" xfId="15"/>
    <cellStyle name="xl32" xfId="16"/>
    <cellStyle name="xl33" xfId="17"/>
    <cellStyle name="xl35" xfId="18"/>
    <cellStyle name="xl36" xfId="19"/>
    <cellStyle name="xl37" xfId="20"/>
    <cellStyle name="xl38" xfId="21"/>
    <cellStyle name="xl39" xfId="22"/>
    <cellStyle name="xl40" xfId="23"/>
    <cellStyle name="xl41" xfId="24"/>
    <cellStyle name="xl42" xfId="25"/>
    <cellStyle name="xl43" xfId="26"/>
    <cellStyle name="xl44" xfId="27"/>
    <cellStyle name="xl45" xfId="28"/>
    <cellStyle name="xl46" xfId="29"/>
    <cellStyle name="xl47" xfId="30"/>
    <cellStyle name="xl48" xfId="31"/>
    <cellStyle name="xl49" xfId="32"/>
    <cellStyle name="xl50" xfId="33"/>
    <cellStyle name="xl51" xfId="34"/>
    <cellStyle name="xl52" xfId="35"/>
    <cellStyle name="xl53" xfId="36"/>
    <cellStyle name="xl54" xfId="37"/>
    <cellStyle name="xl55" xfId="38"/>
    <cellStyle name="xl56" xfId="39"/>
    <cellStyle name="xl57" xfId="40"/>
    <cellStyle name="xl58" xfId="41"/>
    <cellStyle name="xl59" xfId="42"/>
    <cellStyle name="xl60" xfId="43"/>
    <cellStyle name="xl61" xfId="44"/>
    <cellStyle name="xl62" xfId="45"/>
    <cellStyle name="xl63" xfId="46"/>
    <cellStyle name="xl64" xfId="47"/>
    <cellStyle name="xl65" xfId="48"/>
    <cellStyle name="xl66" xfId="49"/>
    <cellStyle name="xl67" xfId="50"/>
    <cellStyle name="xl68" xfId="51"/>
    <cellStyle name="xl69" xfId="52"/>
    <cellStyle name="xl70" xfId="53"/>
    <cellStyle name="xl71" xfId="54"/>
    <cellStyle name="xl72" xfId="55"/>
    <cellStyle name="xl73" xfId="56"/>
    <cellStyle name="xl74" xfId="57"/>
    <cellStyle name="Денежный" xfId="2" builtinId="4"/>
    <cellStyle name="Денежный_вед. 2013" xfId="3"/>
    <cellStyle name="Обычный" xfId="0" builtinId="0"/>
    <cellStyle name="Обычный_вед. 2013" xfId="4"/>
    <cellStyle name="Обычный_вед. 2014" xfId="5"/>
    <cellStyle name="Финансовый [0]" xfId="1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29"/>
  <sheetViews>
    <sheetView tabSelected="1" topLeftCell="A281" workbookViewId="0">
      <selection activeCell="C284" sqref="C284:C287"/>
    </sheetView>
  </sheetViews>
  <sheetFormatPr defaultColWidth="8.85546875" defaultRowHeight="12"/>
  <cols>
    <col min="1" max="1" width="4.5703125" style="1" customWidth="1"/>
    <col min="2" max="2" width="5.140625" style="1" customWidth="1"/>
    <col min="3" max="3" width="10.85546875" style="1" customWidth="1"/>
    <col min="4" max="4" width="4.85546875" style="1" customWidth="1"/>
    <col min="5" max="5" width="29.7109375" style="1" customWidth="1"/>
    <col min="6" max="6" width="13.5703125" style="1" customWidth="1"/>
    <col min="7" max="7" width="14.7109375" style="6" customWidth="1"/>
    <col min="8" max="8" width="13.85546875" style="6" customWidth="1"/>
    <col min="9" max="9" width="13.5703125" style="6" customWidth="1"/>
    <col min="10" max="10" width="11.5703125" style="6" customWidth="1"/>
    <col min="11" max="11" width="13.5703125" style="6" customWidth="1"/>
    <col min="12" max="12" width="13.85546875" style="6" customWidth="1"/>
    <col min="13" max="13" width="16.140625" style="6" customWidth="1"/>
    <col min="14" max="16384" width="8.85546875" style="6"/>
  </cols>
  <sheetData>
    <row r="1" spans="1:10" ht="12.75">
      <c r="G1" s="2"/>
      <c r="H1" s="3" t="s">
        <v>0</v>
      </c>
      <c r="I1" s="4"/>
      <c r="J1" s="5"/>
    </row>
    <row r="2" spans="1:10" ht="12.75">
      <c r="G2" s="7"/>
      <c r="H2" s="3" t="s">
        <v>1</v>
      </c>
      <c r="I2" s="4"/>
      <c r="J2" s="5"/>
    </row>
    <row r="3" spans="1:10" ht="12.75">
      <c r="G3" s="2"/>
      <c r="H3" s="3" t="s">
        <v>668</v>
      </c>
      <c r="I3" s="4"/>
      <c r="J3" s="5"/>
    </row>
    <row r="4" spans="1:10" ht="12.75">
      <c r="G4" s="2"/>
      <c r="H4" s="3" t="s">
        <v>2</v>
      </c>
      <c r="I4" s="4"/>
      <c r="J4" s="5"/>
    </row>
    <row r="5" spans="1:10" ht="12.75">
      <c r="G5" s="2"/>
      <c r="H5" s="3" t="s">
        <v>3</v>
      </c>
      <c r="I5" s="4"/>
      <c r="J5" s="5"/>
    </row>
    <row r="6" spans="1:10">
      <c r="H6" s="4"/>
      <c r="I6" s="4"/>
      <c r="J6" s="5"/>
    </row>
    <row r="7" spans="1:10" ht="54" customHeight="1">
      <c r="B7" s="103" t="s">
        <v>4</v>
      </c>
      <c r="C7" s="104"/>
      <c r="D7" s="104"/>
      <c r="E7" s="104"/>
      <c r="F7" s="104"/>
      <c r="G7" s="105"/>
      <c r="H7" s="105"/>
    </row>
    <row r="8" spans="1:10" ht="12.75" customHeight="1">
      <c r="A8" s="106" t="s">
        <v>5</v>
      </c>
      <c r="B8" s="106" t="s">
        <v>6</v>
      </c>
      <c r="C8" s="109" t="s">
        <v>7</v>
      </c>
      <c r="D8" s="106" t="s">
        <v>8</v>
      </c>
      <c r="E8" s="106" t="s">
        <v>9</v>
      </c>
      <c r="F8" s="110" t="s">
        <v>10</v>
      </c>
      <c r="G8" s="111"/>
      <c r="H8" s="112"/>
    </row>
    <row r="9" spans="1:10" ht="12.75" customHeight="1">
      <c r="A9" s="107"/>
      <c r="B9" s="107"/>
      <c r="C9" s="107"/>
      <c r="D9" s="107"/>
      <c r="E9" s="107"/>
      <c r="F9" s="113" t="s">
        <v>11</v>
      </c>
      <c r="G9" s="110" t="s">
        <v>12</v>
      </c>
      <c r="H9" s="112"/>
    </row>
    <row r="10" spans="1:10" ht="12" customHeight="1">
      <c r="A10" s="108"/>
      <c r="B10" s="108"/>
      <c r="C10" s="108"/>
      <c r="D10" s="108"/>
      <c r="E10" s="108"/>
      <c r="F10" s="114"/>
      <c r="G10" s="8" t="s">
        <v>13</v>
      </c>
      <c r="H10" s="8" t="s">
        <v>14</v>
      </c>
    </row>
    <row r="11" spans="1:10">
      <c r="A11" s="9" t="s">
        <v>15</v>
      </c>
      <c r="B11" s="9" t="s">
        <v>16</v>
      </c>
      <c r="C11" s="9" t="s">
        <v>17</v>
      </c>
      <c r="D11" s="9" t="s">
        <v>18</v>
      </c>
      <c r="E11" s="10">
        <v>5</v>
      </c>
      <c r="F11" s="11">
        <v>6</v>
      </c>
      <c r="G11" s="12">
        <v>7</v>
      </c>
      <c r="H11" s="12">
        <v>8</v>
      </c>
    </row>
    <row r="12" spans="1:10">
      <c r="A12" s="13" t="s">
        <v>19</v>
      </c>
      <c r="B12" s="13" t="s">
        <v>20</v>
      </c>
      <c r="C12" s="9"/>
      <c r="D12" s="9"/>
      <c r="E12" s="14" t="s">
        <v>21</v>
      </c>
      <c r="F12" s="15">
        <f>F13+F22+F35+F54+F61+F94+F100</f>
        <v>224130.769</v>
      </c>
      <c r="G12" s="15">
        <f t="shared" ref="G12:H12" si="0">G13+G22+G35+G54+G61+G94+G100</f>
        <v>190211.51</v>
      </c>
      <c r="H12" s="15">
        <f t="shared" si="0"/>
        <v>190348.21</v>
      </c>
      <c r="J12" s="16"/>
    </row>
    <row r="13" spans="1:10" ht="48">
      <c r="A13" s="17" t="s">
        <v>19</v>
      </c>
      <c r="B13" s="17" t="s">
        <v>22</v>
      </c>
      <c r="C13" s="18"/>
      <c r="D13" s="18"/>
      <c r="E13" s="19" t="s">
        <v>23</v>
      </c>
      <c r="F13" s="20">
        <f t="shared" ref="F13:H14" si="1">F14</f>
        <v>3053.6660000000002</v>
      </c>
      <c r="G13" s="20">
        <f t="shared" si="1"/>
        <v>3053.6660000000002</v>
      </c>
      <c r="H13" s="20">
        <f t="shared" si="1"/>
        <v>3053.6660000000002</v>
      </c>
    </row>
    <row r="14" spans="1:10" ht="48">
      <c r="A14" s="18" t="s">
        <v>19</v>
      </c>
      <c r="B14" s="18" t="s">
        <v>22</v>
      </c>
      <c r="C14" s="18" t="s">
        <v>24</v>
      </c>
      <c r="D14" s="21"/>
      <c r="E14" s="22" t="s">
        <v>25</v>
      </c>
      <c r="F14" s="23">
        <f t="shared" si="1"/>
        <v>3053.6660000000002</v>
      </c>
      <c r="G14" s="23">
        <f t="shared" si="1"/>
        <v>3053.6660000000002</v>
      </c>
      <c r="H14" s="23">
        <f t="shared" si="1"/>
        <v>3053.6660000000002</v>
      </c>
    </row>
    <row r="15" spans="1:10">
      <c r="A15" s="9" t="s">
        <v>19</v>
      </c>
      <c r="B15" s="9" t="s">
        <v>22</v>
      </c>
      <c r="C15" s="9" t="s">
        <v>26</v>
      </c>
      <c r="D15" s="10"/>
      <c r="E15" s="8" t="s">
        <v>27</v>
      </c>
      <c r="F15" s="24">
        <f>F17</f>
        <v>3053.6660000000002</v>
      </c>
      <c r="G15" s="24">
        <f>G17</f>
        <v>3053.6660000000002</v>
      </c>
      <c r="H15" s="24">
        <f>H17</f>
        <v>3053.6660000000002</v>
      </c>
    </row>
    <row r="16" spans="1:10" ht="36">
      <c r="A16" s="9" t="s">
        <v>19</v>
      </c>
      <c r="B16" s="9" t="s">
        <v>22</v>
      </c>
      <c r="C16" s="25" t="s">
        <v>28</v>
      </c>
      <c r="D16" s="10"/>
      <c r="E16" s="8" t="s">
        <v>29</v>
      </c>
      <c r="F16" s="24">
        <f>F17</f>
        <v>3053.6660000000002</v>
      </c>
      <c r="G16" s="24">
        <f t="shared" ref="G16:H16" si="2">G17</f>
        <v>3053.6660000000002</v>
      </c>
      <c r="H16" s="24">
        <f t="shared" si="2"/>
        <v>3053.6660000000002</v>
      </c>
    </row>
    <row r="17" spans="1:8" ht="36">
      <c r="A17" s="9" t="s">
        <v>19</v>
      </c>
      <c r="B17" s="9" t="s">
        <v>22</v>
      </c>
      <c r="C17" s="9" t="s">
        <v>30</v>
      </c>
      <c r="D17" s="10"/>
      <c r="E17" s="8" t="s">
        <v>31</v>
      </c>
      <c r="F17" s="24">
        <f>F19+F20+F21</f>
        <v>3053.6660000000002</v>
      </c>
      <c r="G17" s="24">
        <f>G19+G20+G21</f>
        <v>3053.6660000000002</v>
      </c>
      <c r="H17" s="24">
        <f>H19+H20+H21</f>
        <v>3053.6660000000002</v>
      </c>
    </row>
    <row r="18" spans="1:8" ht="96">
      <c r="A18" s="9" t="s">
        <v>19</v>
      </c>
      <c r="B18" s="9" t="s">
        <v>22</v>
      </c>
      <c r="C18" s="9" t="s">
        <v>30</v>
      </c>
      <c r="D18" s="26" t="s">
        <v>32</v>
      </c>
      <c r="E18" s="27" t="s">
        <v>33</v>
      </c>
      <c r="F18" s="24">
        <f>F19+F20+F21</f>
        <v>3053.6660000000002</v>
      </c>
      <c r="G18" s="24">
        <f>G19+G20+G21</f>
        <v>3053.6660000000002</v>
      </c>
      <c r="H18" s="24">
        <f>H19+H20+H21</f>
        <v>3053.6660000000002</v>
      </c>
    </row>
    <row r="19" spans="1:8" ht="36">
      <c r="A19" s="9" t="s">
        <v>19</v>
      </c>
      <c r="B19" s="9" t="s">
        <v>22</v>
      </c>
      <c r="C19" s="9" t="s">
        <v>30</v>
      </c>
      <c r="D19" s="28" t="s">
        <v>34</v>
      </c>
      <c r="E19" s="29" t="s">
        <v>35</v>
      </c>
      <c r="F19" s="24">
        <v>1625.366</v>
      </c>
      <c r="G19" s="24">
        <v>1625.366</v>
      </c>
      <c r="H19" s="24">
        <v>1625.366</v>
      </c>
    </row>
    <row r="20" spans="1:8" ht="60">
      <c r="A20" s="9" t="s">
        <v>19</v>
      </c>
      <c r="B20" s="9" t="s">
        <v>22</v>
      </c>
      <c r="C20" s="9" t="s">
        <v>30</v>
      </c>
      <c r="D20" s="28" t="s">
        <v>36</v>
      </c>
      <c r="E20" s="29" t="s">
        <v>37</v>
      </c>
      <c r="F20" s="24">
        <v>720</v>
      </c>
      <c r="G20" s="24">
        <v>720</v>
      </c>
      <c r="H20" s="24">
        <v>720</v>
      </c>
    </row>
    <row r="21" spans="1:8" ht="72">
      <c r="A21" s="9" t="s">
        <v>19</v>
      </c>
      <c r="B21" s="9" t="s">
        <v>22</v>
      </c>
      <c r="C21" s="9" t="s">
        <v>30</v>
      </c>
      <c r="D21" s="28">
        <v>129</v>
      </c>
      <c r="E21" s="29" t="s">
        <v>38</v>
      </c>
      <c r="F21" s="24">
        <v>708.3</v>
      </c>
      <c r="G21" s="24">
        <v>708.3</v>
      </c>
      <c r="H21" s="24">
        <v>708.3</v>
      </c>
    </row>
    <row r="22" spans="1:8" ht="72">
      <c r="A22" s="30" t="s">
        <v>19</v>
      </c>
      <c r="B22" s="30" t="s">
        <v>39</v>
      </c>
      <c r="C22" s="17"/>
      <c r="D22" s="30"/>
      <c r="E22" s="19" t="s">
        <v>40</v>
      </c>
      <c r="F22" s="20">
        <f t="shared" ref="F22:H23" si="3">F23</f>
        <v>6319.5320000000002</v>
      </c>
      <c r="G22" s="20">
        <f t="shared" si="3"/>
        <v>6319.5320000000002</v>
      </c>
      <c r="H22" s="20">
        <f t="shared" si="3"/>
        <v>6319.5320000000002</v>
      </c>
    </row>
    <row r="23" spans="1:8" ht="24">
      <c r="A23" s="10" t="s">
        <v>19</v>
      </c>
      <c r="B23" s="10" t="s">
        <v>39</v>
      </c>
      <c r="C23" s="9" t="s">
        <v>41</v>
      </c>
      <c r="D23" s="10"/>
      <c r="E23" s="8" t="s">
        <v>42</v>
      </c>
      <c r="F23" s="24">
        <f t="shared" si="3"/>
        <v>6319.5320000000002</v>
      </c>
      <c r="G23" s="24">
        <f t="shared" si="3"/>
        <v>6319.5320000000002</v>
      </c>
      <c r="H23" s="24">
        <f t="shared" si="3"/>
        <v>6319.5320000000002</v>
      </c>
    </row>
    <row r="24" spans="1:8" ht="48">
      <c r="A24" s="10" t="s">
        <v>19</v>
      </c>
      <c r="B24" s="10" t="s">
        <v>39</v>
      </c>
      <c r="C24" s="9" t="s">
        <v>43</v>
      </c>
      <c r="D24" s="10"/>
      <c r="E24" s="8" t="s">
        <v>44</v>
      </c>
      <c r="F24" s="24">
        <f>F25+F30</f>
        <v>6319.5320000000002</v>
      </c>
      <c r="G24" s="24">
        <f>G25+G30</f>
        <v>6319.5320000000002</v>
      </c>
      <c r="H24" s="24">
        <f>H25+H30</f>
        <v>6319.5320000000002</v>
      </c>
    </row>
    <row r="25" spans="1:8" ht="60">
      <c r="A25" s="10" t="s">
        <v>19</v>
      </c>
      <c r="B25" s="10" t="s">
        <v>39</v>
      </c>
      <c r="C25" s="9" t="s">
        <v>45</v>
      </c>
      <c r="D25" s="10"/>
      <c r="E25" s="8" t="s">
        <v>46</v>
      </c>
      <c r="F25" s="24">
        <f>F26</f>
        <v>2014.9560000000001</v>
      </c>
      <c r="G25" s="24">
        <f>G26</f>
        <v>2014.9560000000001</v>
      </c>
      <c r="H25" s="24">
        <f>H26</f>
        <v>2014.9560000000001</v>
      </c>
    </row>
    <row r="26" spans="1:8" ht="96">
      <c r="A26" s="10" t="s">
        <v>19</v>
      </c>
      <c r="B26" s="10" t="s">
        <v>39</v>
      </c>
      <c r="C26" s="9" t="s">
        <v>45</v>
      </c>
      <c r="D26" s="26" t="s">
        <v>32</v>
      </c>
      <c r="E26" s="27" t="s">
        <v>33</v>
      </c>
      <c r="F26" s="24">
        <f>F27+F28+F29</f>
        <v>2014.9560000000001</v>
      </c>
      <c r="G26" s="24">
        <f>G27+G28+G29</f>
        <v>2014.9560000000001</v>
      </c>
      <c r="H26" s="24">
        <f>H27+H28+H29</f>
        <v>2014.9560000000001</v>
      </c>
    </row>
    <row r="27" spans="1:8" ht="36">
      <c r="A27" s="10" t="s">
        <v>19</v>
      </c>
      <c r="B27" s="10" t="s">
        <v>39</v>
      </c>
      <c r="C27" s="9" t="s">
        <v>45</v>
      </c>
      <c r="D27" s="28" t="s">
        <v>34</v>
      </c>
      <c r="E27" s="29" t="s">
        <v>35</v>
      </c>
      <c r="F27" s="24">
        <v>1147.586</v>
      </c>
      <c r="G27" s="24">
        <v>1147.586</v>
      </c>
      <c r="H27" s="24">
        <v>1147.586</v>
      </c>
    </row>
    <row r="28" spans="1:8" ht="47.25" customHeight="1">
      <c r="A28" s="10" t="s">
        <v>19</v>
      </c>
      <c r="B28" s="10" t="s">
        <v>39</v>
      </c>
      <c r="C28" s="9" t="s">
        <v>45</v>
      </c>
      <c r="D28" s="28" t="s">
        <v>36</v>
      </c>
      <c r="E28" s="29" t="s">
        <v>37</v>
      </c>
      <c r="F28" s="24">
        <v>400</v>
      </c>
      <c r="G28" s="24">
        <v>400</v>
      </c>
      <c r="H28" s="24">
        <v>400</v>
      </c>
    </row>
    <row r="29" spans="1:8" ht="72">
      <c r="A29" s="10" t="s">
        <v>19</v>
      </c>
      <c r="B29" s="10" t="s">
        <v>39</v>
      </c>
      <c r="C29" s="9" t="s">
        <v>45</v>
      </c>
      <c r="D29" s="28">
        <v>129</v>
      </c>
      <c r="E29" s="29" t="s">
        <v>38</v>
      </c>
      <c r="F29" s="24">
        <v>467.37</v>
      </c>
      <c r="G29" s="24">
        <v>467.37</v>
      </c>
      <c r="H29" s="24">
        <v>467.37</v>
      </c>
    </row>
    <row r="30" spans="1:8" ht="61.5" customHeight="1">
      <c r="A30" s="10" t="s">
        <v>19</v>
      </c>
      <c r="B30" s="10" t="s">
        <v>39</v>
      </c>
      <c r="C30" s="9" t="s">
        <v>47</v>
      </c>
      <c r="D30" s="28"/>
      <c r="E30" s="31" t="s">
        <v>48</v>
      </c>
      <c r="F30" s="24">
        <f>F31</f>
        <v>4304.576</v>
      </c>
      <c r="G30" s="24">
        <f>G31</f>
        <v>4304.576</v>
      </c>
      <c r="H30" s="24">
        <f>H31</f>
        <v>4304.576</v>
      </c>
    </row>
    <row r="31" spans="1:8" ht="96">
      <c r="A31" s="10" t="s">
        <v>19</v>
      </c>
      <c r="B31" s="10" t="s">
        <v>39</v>
      </c>
      <c r="C31" s="9" t="s">
        <v>47</v>
      </c>
      <c r="D31" s="26" t="s">
        <v>32</v>
      </c>
      <c r="E31" s="27" t="s">
        <v>33</v>
      </c>
      <c r="F31" s="24">
        <f>F32+F33+F34</f>
        <v>4304.576</v>
      </c>
      <c r="G31" s="24">
        <f>G32+G33+G34</f>
        <v>4304.576</v>
      </c>
      <c r="H31" s="24">
        <f>H32+H33+H34</f>
        <v>4304.576</v>
      </c>
    </row>
    <row r="32" spans="1:8" ht="36">
      <c r="A32" s="10" t="s">
        <v>19</v>
      </c>
      <c r="B32" s="10" t="s">
        <v>39</v>
      </c>
      <c r="C32" s="9" t="s">
        <v>47</v>
      </c>
      <c r="D32" s="28" t="s">
        <v>34</v>
      </c>
      <c r="E32" s="29" t="s">
        <v>35</v>
      </c>
      <c r="F32" s="24">
        <v>2506.1260000000002</v>
      </c>
      <c r="G32" s="24">
        <v>2506.1260000000002</v>
      </c>
      <c r="H32" s="24">
        <v>2506.1260000000002</v>
      </c>
    </row>
    <row r="33" spans="1:8" ht="60">
      <c r="A33" s="10" t="s">
        <v>19</v>
      </c>
      <c r="B33" s="10" t="s">
        <v>39</v>
      </c>
      <c r="C33" s="9" t="s">
        <v>47</v>
      </c>
      <c r="D33" s="28" t="s">
        <v>36</v>
      </c>
      <c r="E33" s="29" t="s">
        <v>37</v>
      </c>
      <c r="F33" s="24">
        <v>800</v>
      </c>
      <c r="G33" s="24">
        <v>800</v>
      </c>
      <c r="H33" s="24">
        <v>800</v>
      </c>
    </row>
    <row r="34" spans="1:8" ht="72">
      <c r="A34" s="10" t="s">
        <v>19</v>
      </c>
      <c r="B34" s="10" t="s">
        <v>39</v>
      </c>
      <c r="C34" s="9" t="s">
        <v>47</v>
      </c>
      <c r="D34" s="28">
        <v>129</v>
      </c>
      <c r="E34" s="29" t="s">
        <v>38</v>
      </c>
      <c r="F34" s="24">
        <v>998.45</v>
      </c>
      <c r="G34" s="24">
        <v>998.45</v>
      </c>
      <c r="H34" s="24">
        <v>998.45</v>
      </c>
    </row>
    <row r="35" spans="1:8" ht="84">
      <c r="A35" s="30" t="s">
        <v>19</v>
      </c>
      <c r="B35" s="30" t="s">
        <v>49</v>
      </c>
      <c r="C35" s="30"/>
      <c r="D35" s="30"/>
      <c r="E35" s="19" t="s">
        <v>50</v>
      </c>
      <c r="F35" s="20">
        <f>F36</f>
        <v>78924.016999999993</v>
      </c>
      <c r="G35" s="20">
        <f>G36</f>
        <v>61890.517</v>
      </c>
      <c r="H35" s="20">
        <f>H36</f>
        <v>61890.517</v>
      </c>
    </row>
    <row r="36" spans="1:8" ht="48">
      <c r="A36" s="21" t="s">
        <v>19</v>
      </c>
      <c r="B36" s="21" t="s">
        <v>49</v>
      </c>
      <c r="C36" s="18" t="s">
        <v>24</v>
      </c>
      <c r="D36" s="21"/>
      <c r="E36" s="22" t="s">
        <v>25</v>
      </c>
      <c r="F36" s="23">
        <f t="shared" ref="F36:H37" si="4">F37</f>
        <v>78924.016999999993</v>
      </c>
      <c r="G36" s="23">
        <f t="shared" si="4"/>
        <v>61890.517</v>
      </c>
      <c r="H36" s="23">
        <f t="shared" si="4"/>
        <v>61890.517</v>
      </c>
    </row>
    <row r="37" spans="1:8">
      <c r="A37" s="10" t="s">
        <v>19</v>
      </c>
      <c r="B37" s="10" t="s">
        <v>49</v>
      </c>
      <c r="C37" s="9" t="s">
        <v>26</v>
      </c>
      <c r="D37" s="10"/>
      <c r="E37" s="8" t="s">
        <v>27</v>
      </c>
      <c r="F37" s="24">
        <f t="shared" si="4"/>
        <v>78924.016999999993</v>
      </c>
      <c r="G37" s="24">
        <f t="shared" si="4"/>
        <v>61890.517</v>
      </c>
      <c r="H37" s="24">
        <f t="shared" si="4"/>
        <v>61890.517</v>
      </c>
    </row>
    <row r="38" spans="1:8" ht="36">
      <c r="A38" s="10" t="s">
        <v>19</v>
      </c>
      <c r="B38" s="10" t="s">
        <v>49</v>
      </c>
      <c r="C38" s="25" t="s">
        <v>28</v>
      </c>
      <c r="D38" s="10"/>
      <c r="E38" s="8" t="s">
        <v>29</v>
      </c>
      <c r="F38" s="24">
        <f>F39+F46+F50</f>
        <v>78924.016999999993</v>
      </c>
      <c r="G38" s="24">
        <f>G39+G46+G50</f>
        <v>61890.517</v>
      </c>
      <c r="H38" s="24">
        <f>H39+H46+H50</f>
        <v>61890.517</v>
      </c>
    </row>
    <row r="39" spans="1:8" ht="36">
      <c r="A39" s="10" t="s">
        <v>19</v>
      </c>
      <c r="B39" s="10" t="s">
        <v>49</v>
      </c>
      <c r="C39" s="32" t="s">
        <v>51</v>
      </c>
      <c r="D39" s="10"/>
      <c r="E39" s="8" t="s">
        <v>52</v>
      </c>
      <c r="F39" s="24">
        <f>F40+F44</f>
        <v>45690.781000000003</v>
      </c>
      <c r="G39" s="24">
        <f>G40+G44</f>
        <v>45690.781000000003</v>
      </c>
      <c r="H39" s="24">
        <f>H40+H44</f>
        <v>45690.781000000003</v>
      </c>
    </row>
    <row r="40" spans="1:8" ht="96">
      <c r="A40" s="10" t="s">
        <v>19</v>
      </c>
      <c r="B40" s="10" t="s">
        <v>49</v>
      </c>
      <c r="C40" s="32" t="s">
        <v>51</v>
      </c>
      <c r="D40" s="26" t="s">
        <v>32</v>
      </c>
      <c r="E40" s="27" t="s">
        <v>33</v>
      </c>
      <c r="F40" s="24">
        <f>F41+F42+F43</f>
        <v>44727.303</v>
      </c>
      <c r="G40" s="24">
        <f>G41+G42+G43</f>
        <v>44727.303</v>
      </c>
      <c r="H40" s="24">
        <f>H41+H42+H43</f>
        <v>44727.303</v>
      </c>
    </row>
    <row r="41" spans="1:8" ht="36">
      <c r="A41" s="10" t="s">
        <v>19</v>
      </c>
      <c r="B41" s="10" t="s">
        <v>49</v>
      </c>
      <c r="C41" s="32" t="s">
        <v>51</v>
      </c>
      <c r="D41" s="28" t="s">
        <v>34</v>
      </c>
      <c r="E41" s="29" t="s">
        <v>35</v>
      </c>
      <c r="F41" s="24">
        <v>25472.768</v>
      </c>
      <c r="G41" s="24">
        <v>25472.768</v>
      </c>
      <c r="H41" s="24">
        <v>25472.768</v>
      </c>
    </row>
    <row r="42" spans="1:8" ht="60">
      <c r="A42" s="10" t="s">
        <v>19</v>
      </c>
      <c r="B42" s="10" t="s">
        <v>49</v>
      </c>
      <c r="C42" s="32" t="s">
        <v>51</v>
      </c>
      <c r="D42" s="28" t="s">
        <v>36</v>
      </c>
      <c r="E42" s="29" t="s">
        <v>37</v>
      </c>
      <c r="F42" s="24">
        <v>8880</v>
      </c>
      <c r="G42" s="24">
        <v>8880</v>
      </c>
      <c r="H42" s="24">
        <v>8880</v>
      </c>
    </row>
    <row r="43" spans="1:8" ht="72">
      <c r="A43" s="10" t="s">
        <v>19</v>
      </c>
      <c r="B43" s="10" t="s">
        <v>49</v>
      </c>
      <c r="C43" s="32" t="s">
        <v>51</v>
      </c>
      <c r="D43" s="28">
        <v>129</v>
      </c>
      <c r="E43" s="29" t="s">
        <v>38</v>
      </c>
      <c r="F43" s="24">
        <v>10374.535</v>
      </c>
      <c r="G43" s="24">
        <v>10374.535</v>
      </c>
      <c r="H43" s="24">
        <v>10374.535</v>
      </c>
    </row>
    <row r="44" spans="1:8" ht="36">
      <c r="A44" s="10" t="s">
        <v>19</v>
      </c>
      <c r="B44" s="10" t="s">
        <v>49</v>
      </c>
      <c r="C44" s="32" t="s">
        <v>51</v>
      </c>
      <c r="D44" s="26" t="s">
        <v>53</v>
      </c>
      <c r="E44" s="27" t="s">
        <v>54</v>
      </c>
      <c r="F44" s="24">
        <f>F45</f>
        <v>963.47799999999995</v>
      </c>
      <c r="G44" s="24">
        <f>G45</f>
        <v>963.47799999999995</v>
      </c>
      <c r="H44" s="24">
        <f>H45</f>
        <v>963.47799999999995</v>
      </c>
    </row>
    <row r="45" spans="1:8" ht="24">
      <c r="A45" s="10" t="s">
        <v>19</v>
      </c>
      <c r="B45" s="10" t="s">
        <v>49</v>
      </c>
      <c r="C45" s="32" t="s">
        <v>51</v>
      </c>
      <c r="D45" s="10" t="s">
        <v>55</v>
      </c>
      <c r="E45" s="8" t="s">
        <v>56</v>
      </c>
      <c r="F45" s="24">
        <v>963.47799999999995</v>
      </c>
      <c r="G45" s="24">
        <v>963.47799999999995</v>
      </c>
      <c r="H45" s="24">
        <v>963.47799999999995</v>
      </c>
    </row>
    <row r="46" spans="1:8" ht="60">
      <c r="A46" s="10" t="s">
        <v>19</v>
      </c>
      <c r="B46" s="10" t="s">
        <v>49</v>
      </c>
      <c r="C46" s="9" t="s">
        <v>57</v>
      </c>
      <c r="D46" s="28"/>
      <c r="E46" s="29" t="s">
        <v>58</v>
      </c>
      <c r="F46" s="24">
        <f>F47</f>
        <v>16199.735999999999</v>
      </c>
      <c r="G46" s="24">
        <f>G47</f>
        <v>16199.735999999999</v>
      </c>
      <c r="H46" s="24">
        <f>H47</f>
        <v>16199.735999999999</v>
      </c>
    </row>
    <row r="47" spans="1:8" ht="96">
      <c r="A47" s="10" t="s">
        <v>19</v>
      </c>
      <c r="B47" s="10" t="s">
        <v>49</v>
      </c>
      <c r="C47" s="9" t="s">
        <v>57</v>
      </c>
      <c r="D47" s="26" t="s">
        <v>32</v>
      </c>
      <c r="E47" s="27" t="s">
        <v>33</v>
      </c>
      <c r="F47" s="24">
        <f>F48+F49</f>
        <v>16199.735999999999</v>
      </c>
      <c r="G47" s="24">
        <f>G48+G49</f>
        <v>16199.735999999999</v>
      </c>
      <c r="H47" s="24">
        <f>H48+H49</f>
        <v>16199.735999999999</v>
      </c>
    </row>
    <row r="48" spans="1:8" ht="36">
      <c r="A48" s="10" t="s">
        <v>19</v>
      </c>
      <c r="B48" s="10" t="s">
        <v>49</v>
      </c>
      <c r="C48" s="9" t="s">
        <v>57</v>
      </c>
      <c r="D48" s="28" t="s">
        <v>34</v>
      </c>
      <c r="E48" s="29" t="s">
        <v>35</v>
      </c>
      <c r="F48" s="24">
        <v>12442.194</v>
      </c>
      <c r="G48" s="24">
        <v>12442.194</v>
      </c>
      <c r="H48" s="24">
        <v>12442.194</v>
      </c>
    </row>
    <row r="49" spans="1:12" ht="72">
      <c r="A49" s="10" t="s">
        <v>19</v>
      </c>
      <c r="B49" s="10" t="s">
        <v>49</v>
      </c>
      <c r="C49" s="9" t="s">
        <v>57</v>
      </c>
      <c r="D49" s="28">
        <v>129</v>
      </c>
      <c r="E49" s="29" t="s">
        <v>38</v>
      </c>
      <c r="F49" s="24">
        <v>3757.5419999999999</v>
      </c>
      <c r="G49" s="24">
        <v>3757.5419999999999</v>
      </c>
      <c r="H49" s="24">
        <v>3757.5419999999999</v>
      </c>
    </row>
    <row r="50" spans="1:12" ht="36">
      <c r="A50" s="10" t="s">
        <v>19</v>
      </c>
      <c r="B50" s="10" t="s">
        <v>49</v>
      </c>
      <c r="C50" s="9" t="s">
        <v>59</v>
      </c>
      <c r="D50" s="28"/>
      <c r="E50" s="29" t="s">
        <v>60</v>
      </c>
      <c r="F50" s="24">
        <f>F51</f>
        <v>17033.5</v>
      </c>
      <c r="G50" s="24">
        <f>G51</f>
        <v>0</v>
      </c>
      <c r="H50" s="24">
        <f>H51</f>
        <v>0</v>
      </c>
    </row>
    <row r="51" spans="1:12" ht="96">
      <c r="A51" s="10" t="s">
        <v>19</v>
      </c>
      <c r="B51" s="10" t="s">
        <v>49</v>
      </c>
      <c r="C51" s="9" t="s">
        <v>59</v>
      </c>
      <c r="D51" s="26" t="s">
        <v>32</v>
      </c>
      <c r="E51" s="27" t="s">
        <v>33</v>
      </c>
      <c r="F51" s="24">
        <f>F52+F53</f>
        <v>17033.5</v>
      </c>
      <c r="G51" s="24">
        <f>G52+G53</f>
        <v>0</v>
      </c>
      <c r="H51" s="24">
        <f>H52+H53</f>
        <v>0</v>
      </c>
    </row>
    <row r="52" spans="1:12" ht="36">
      <c r="A52" s="10" t="s">
        <v>19</v>
      </c>
      <c r="B52" s="10" t="s">
        <v>49</v>
      </c>
      <c r="C52" s="9" t="s">
        <v>59</v>
      </c>
      <c r="D52" s="28" t="s">
        <v>34</v>
      </c>
      <c r="E52" s="29" t="s">
        <v>35</v>
      </c>
      <c r="F52" s="24">
        <v>13082.6</v>
      </c>
      <c r="G52" s="24">
        <v>0</v>
      </c>
      <c r="H52" s="24">
        <v>0</v>
      </c>
    </row>
    <row r="53" spans="1:12" ht="72">
      <c r="A53" s="10" t="s">
        <v>19</v>
      </c>
      <c r="B53" s="10" t="s">
        <v>49</v>
      </c>
      <c r="C53" s="9" t="s">
        <v>59</v>
      </c>
      <c r="D53" s="28">
        <v>129</v>
      </c>
      <c r="E53" s="29" t="s">
        <v>38</v>
      </c>
      <c r="F53" s="24">
        <v>3950.9</v>
      </c>
      <c r="G53" s="24">
        <v>0</v>
      </c>
      <c r="H53" s="24">
        <v>0</v>
      </c>
    </row>
    <row r="54" spans="1:12">
      <c r="A54" s="30" t="s">
        <v>19</v>
      </c>
      <c r="B54" s="17" t="s">
        <v>61</v>
      </c>
      <c r="C54" s="17"/>
      <c r="D54" s="33"/>
      <c r="E54" s="34" t="s">
        <v>62</v>
      </c>
      <c r="F54" s="20">
        <f t="shared" ref="F54:H59" si="5">F55</f>
        <v>12.4</v>
      </c>
      <c r="G54" s="20">
        <f t="shared" si="5"/>
        <v>12.9</v>
      </c>
      <c r="H54" s="20">
        <f t="shared" si="5"/>
        <v>146.69999999999999</v>
      </c>
    </row>
    <row r="55" spans="1:12" ht="48">
      <c r="A55" s="21" t="s">
        <v>19</v>
      </c>
      <c r="B55" s="18" t="s">
        <v>61</v>
      </c>
      <c r="C55" s="18" t="s">
        <v>24</v>
      </c>
      <c r="D55" s="21"/>
      <c r="E55" s="22" t="s">
        <v>25</v>
      </c>
      <c r="F55" s="23">
        <f>F56</f>
        <v>12.4</v>
      </c>
      <c r="G55" s="23">
        <f t="shared" si="5"/>
        <v>12.9</v>
      </c>
      <c r="H55" s="23">
        <f t="shared" si="5"/>
        <v>146.69999999999999</v>
      </c>
    </row>
    <row r="56" spans="1:12" ht="36">
      <c r="A56" s="35" t="s">
        <v>19</v>
      </c>
      <c r="B56" s="36" t="s">
        <v>61</v>
      </c>
      <c r="C56" s="36" t="s">
        <v>63</v>
      </c>
      <c r="D56" s="35"/>
      <c r="E56" s="37" t="s">
        <v>64</v>
      </c>
      <c r="F56" s="24">
        <f>F57</f>
        <v>12.4</v>
      </c>
      <c r="G56" s="24">
        <f t="shared" si="5"/>
        <v>12.9</v>
      </c>
      <c r="H56" s="24">
        <f t="shared" si="5"/>
        <v>146.69999999999999</v>
      </c>
    </row>
    <row r="57" spans="1:12" ht="48">
      <c r="A57" s="35" t="s">
        <v>19</v>
      </c>
      <c r="B57" s="36" t="s">
        <v>61</v>
      </c>
      <c r="C57" s="36" t="s">
        <v>65</v>
      </c>
      <c r="D57" s="36"/>
      <c r="E57" s="37" t="s">
        <v>66</v>
      </c>
      <c r="F57" s="24">
        <f t="shared" si="5"/>
        <v>12.4</v>
      </c>
      <c r="G57" s="24">
        <f t="shared" si="5"/>
        <v>12.9</v>
      </c>
      <c r="H57" s="24">
        <f t="shared" si="5"/>
        <v>146.69999999999999</v>
      </c>
    </row>
    <row r="58" spans="1:12" ht="72">
      <c r="A58" s="10" t="s">
        <v>19</v>
      </c>
      <c r="B58" s="9" t="s">
        <v>61</v>
      </c>
      <c r="C58" s="32" t="s">
        <v>67</v>
      </c>
      <c r="D58" s="28"/>
      <c r="E58" s="38" t="s">
        <v>68</v>
      </c>
      <c r="F58" s="39">
        <f t="shared" si="5"/>
        <v>12.4</v>
      </c>
      <c r="G58" s="39">
        <f t="shared" si="5"/>
        <v>12.9</v>
      </c>
      <c r="H58" s="39">
        <f t="shared" si="5"/>
        <v>146.69999999999999</v>
      </c>
    </row>
    <row r="59" spans="1:12" ht="36">
      <c r="A59" s="10" t="s">
        <v>19</v>
      </c>
      <c r="B59" s="9" t="s">
        <v>61</v>
      </c>
      <c r="C59" s="32" t="s">
        <v>67</v>
      </c>
      <c r="D59" s="26" t="s">
        <v>53</v>
      </c>
      <c r="E59" s="27" t="s">
        <v>54</v>
      </c>
      <c r="F59" s="39">
        <f t="shared" si="5"/>
        <v>12.4</v>
      </c>
      <c r="G59" s="39">
        <f t="shared" si="5"/>
        <v>12.9</v>
      </c>
      <c r="H59" s="39">
        <f>H60</f>
        <v>146.69999999999999</v>
      </c>
    </row>
    <row r="60" spans="1:12" ht="24">
      <c r="A60" s="10" t="s">
        <v>19</v>
      </c>
      <c r="B60" s="9" t="s">
        <v>61</v>
      </c>
      <c r="C60" s="32" t="s">
        <v>67</v>
      </c>
      <c r="D60" s="10" t="s">
        <v>55</v>
      </c>
      <c r="E60" s="8" t="s">
        <v>56</v>
      </c>
      <c r="F60" s="24">
        <v>12.4</v>
      </c>
      <c r="G60" s="24">
        <v>12.9</v>
      </c>
      <c r="H60" s="24">
        <v>146.69999999999999</v>
      </c>
    </row>
    <row r="61" spans="1:12" ht="60">
      <c r="A61" s="30" t="s">
        <v>19</v>
      </c>
      <c r="B61" s="30" t="s">
        <v>69</v>
      </c>
      <c r="C61" s="17"/>
      <c r="D61" s="30"/>
      <c r="E61" s="19" t="s">
        <v>70</v>
      </c>
      <c r="F61" s="40">
        <f>F62+F80</f>
        <v>27914.07</v>
      </c>
      <c r="G61" s="40">
        <f t="shared" ref="G61:H61" si="6">G62+G80</f>
        <v>27164.002</v>
      </c>
      <c r="H61" s="40">
        <f t="shared" si="6"/>
        <v>27164.002</v>
      </c>
      <c r="I61" s="41"/>
      <c r="J61" s="41"/>
      <c r="K61" s="41"/>
      <c r="L61" s="42"/>
    </row>
    <row r="62" spans="1:12" ht="48">
      <c r="A62" s="10" t="s">
        <v>19</v>
      </c>
      <c r="B62" s="10" t="s">
        <v>69</v>
      </c>
      <c r="C62" s="18" t="s">
        <v>24</v>
      </c>
      <c r="D62" s="21"/>
      <c r="E62" s="22" t="s">
        <v>25</v>
      </c>
      <c r="F62" s="43">
        <f>F63</f>
        <v>23246.118999999999</v>
      </c>
      <c r="G62" s="43">
        <f>G63</f>
        <v>22708.062999999998</v>
      </c>
      <c r="H62" s="43">
        <f>H63</f>
        <v>22708.062999999998</v>
      </c>
      <c r="I62" s="41"/>
      <c r="J62" s="41"/>
      <c r="K62" s="41"/>
      <c r="L62" s="42"/>
    </row>
    <row r="63" spans="1:12">
      <c r="A63" s="10" t="s">
        <v>19</v>
      </c>
      <c r="B63" s="10" t="s">
        <v>69</v>
      </c>
      <c r="C63" s="9" t="s">
        <v>26</v>
      </c>
      <c r="D63" s="10"/>
      <c r="E63" s="8" t="s">
        <v>27</v>
      </c>
      <c r="F63" s="44">
        <f>F64</f>
        <v>23246.118999999999</v>
      </c>
      <c r="G63" s="44">
        <f t="shared" ref="G63:H63" si="7">G64</f>
        <v>22708.062999999998</v>
      </c>
      <c r="H63" s="44">
        <f t="shared" si="7"/>
        <v>22708.062999999998</v>
      </c>
      <c r="I63" s="41"/>
      <c r="J63" s="41"/>
      <c r="K63" s="41"/>
    </row>
    <row r="64" spans="1:12" ht="36">
      <c r="A64" s="10" t="s">
        <v>19</v>
      </c>
      <c r="B64" s="10" t="s">
        <v>69</v>
      </c>
      <c r="C64" s="25" t="s">
        <v>28</v>
      </c>
      <c r="D64" s="10"/>
      <c r="E64" s="8" t="s">
        <v>29</v>
      </c>
      <c r="F64" s="24">
        <f>F65+F72+F76</f>
        <v>23246.118999999999</v>
      </c>
      <c r="G64" s="24">
        <f>G65+G72+G76</f>
        <v>22708.062999999998</v>
      </c>
      <c r="H64" s="24">
        <f>H65+H72+H76</f>
        <v>22708.062999999998</v>
      </c>
      <c r="I64" s="41"/>
      <c r="J64" s="42"/>
      <c r="K64" s="42"/>
      <c r="L64" s="42"/>
    </row>
    <row r="65" spans="1:12" ht="60">
      <c r="A65" s="10" t="s">
        <v>19</v>
      </c>
      <c r="B65" s="10" t="s">
        <v>69</v>
      </c>
      <c r="C65" s="9" t="s">
        <v>71</v>
      </c>
      <c r="D65" s="10"/>
      <c r="E65" s="8" t="s">
        <v>72</v>
      </c>
      <c r="F65" s="24">
        <f>F66+F70</f>
        <v>15920.444</v>
      </c>
      <c r="G65" s="24">
        <f>G66+G70</f>
        <v>15807.169</v>
      </c>
      <c r="H65" s="24">
        <f>H66+H70</f>
        <v>15807.169</v>
      </c>
      <c r="I65" s="41"/>
      <c r="J65" s="41"/>
      <c r="K65" s="41"/>
    </row>
    <row r="66" spans="1:12" ht="96">
      <c r="A66" s="10" t="s">
        <v>19</v>
      </c>
      <c r="B66" s="10" t="s">
        <v>69</v>
      </c>
      <c r="C66" s="9" t="s">
        <v>71</v>
      </c>
      <c r="D66" s="26" t="s">
        <v>32</v>
      </c>
      <c r="E66" s="27" t="s">
        <v>33</v>
      </c>
      <c r="F66" s="24">
        <f>F67+F69+F68</f>
        <v>15426.294</v>
      </c>
      <c r="G66" s="24">
        <f>G67+G69+G68</f>
        <v>15313.019</v>
      </c>
      <c r="H66" s="24">
        <f>H67+H69+H68</f>
        <v>15313.019</v>
      </c>
    </row>
    <row r="67" spans="1:12" ht="36">
      <c r="A67" s="10" t="s">
        <v>19</v>
      </c>
      <c r="B67" s="10" t="s">
        <v>69</v>
      </c>
      <c r="C67" s="9" t="s">
        <v>71</v>
      </c>
      <c r="D67" s="28" t="s">
        <v>34</v>
      </c>
      <c r="E67" s="29" t="s">
        <v>35</v>
      </c>
      <c r="F67" s="24">
        <v>8848.152</v>
      </c>
      <c r="G67" s="24">
        <v>8761.152</v>
      </c>
      <c r="H67" s="24">
        <v>8761.152</v>
      </c>
      <c r="I67" s="16"/>
      <c r="J67" s="16"/>
      <c r="K67" s="16"/>
      <c r="L67" s="42"/>
    </row>
    <row r="68" spans="1:12" ht="48.75" customHeight="1">
      <c r="A68" s="10" t="s">
        <v>19</v>
      </c>
      <c r="B68" s="10" t="s">
        <v>69</v>
      </c>
      <c r="C68" s="9" t="s">
        <v>71</v>
      </c>
      <c r="D68" s="28" t="s">
        <v>36</v>
      </c>
      <c r="E68" s="29" t="s">
        <v>37</v>
      </c>
      <c r="F68" s="24">
        <v>3000</v>
      </c>
      <c r="G68" s="24">
        <v>3000</v>
      </c>
      <c r="H68" s="24">
        <v>3000</v>
      </c>
      <c r="I68" s="16"/>
      <c r="J68" s="16"/>
      <c r="K68" s="16"/>
      <c r="L68" s="42"/>
    </row>
    <row r="69" spans="1:12" ht="72">
      <c r="A69" s="10" t="s">
        <v>19</v>
      </c>
      <c r="B69" s="10" t="s">
        <v>69</v>
      </c>
      <c r="C69" s="9" t="s">
        <v>71</v>
      </c>
      <c r="D69" s="28">
        <v>129</v>
      </c>
      <c r="E69" s="29" t="s">
        <v>38</v>
      </c>
      <c r="F69" s="24">
        <v>3578.1419999999998</v>
      </c>
      <c r="G69" s="24">
        <v>3551.8670000000002</v>
      </c>
      <c r="H69" s="24">
        <v>3551.8670000000002</v>
      </c>
      <c r="I69" s="16"/>
      <c r="J69" s="16"/>
      <c r="K69" s="16"/>
      <c r="L69" s="42"/>
    </row>
    <row r="70" spans="1:12" ht="36">
      <c r="A70" s="10" t="s">
        <v>19</v>
      </c>
      <c r="B70" s="10" t="s">
        <v>69</v>
      </c>
      <c r="C70" s="9" t="s">
        <v>71</v>
      </c>
      <c r="D70" s="26" t="s">
        <v>53</v>
      </c>
      <c r="E70" s="27" t="s">
        <v>54</v>
      </c>
      <c r="F70" s="24">
        <f>F71</f>
        <v>494.15</v>
      </c>
      <c r="G70" s="24">
        <f>G71</f>
        <v>494.15</v>
      </c>
      <c r="H70" s="24">
        <f>H71</f>
        <v>494.15</v>
      </c>
      <c r="I70" s="16"/>
      <c r="J70" s="16"/>
      <c r="K70" s="16"/>
      <c r="L70" s="42"/>
    </row>
    <row r="71" spans="1:12" ht="24">
      <c r="A71" s="10" t="s">
        <v>19</v>
      </c>
      <c r="B71" s="10" t="s">
        <v>69</v>
      </c>
      <c r="C71" s="9" t="s">
        <v>71</v>
      </c>
      <c r="D71" s="10" t="s">
        <v>55</v>
      </c>
      <c r="E71" s="8" t="s">
        <v>56</v>
      </c>
      <c r="F71" s="24">
        <v>494.15</v>
      </c>
      <c r="G71" s="24">
        <v>494.15</v>
      </c>
      <c r="H71" s="24">
        <v>494.15</v>
      </c>
      <c r="I71" s="16"/>
      <c r="J71" s="16"/>
      <c r="K71" s="16"/>
      <c r="L71" s="42"/>
    </row>
    <row r="72" spans="1:12" ht="60">
      <c r="A72" s="10" t="s">
        <v>19</v>
      </c>
      <c r="B72" s="10" t="s">
        <v>69</v>
      </c>
      <c r="C72" s="9" t="s">
        <v>57</v>
      </c>
      <c r="D72" s="28"/>
      <c r="E72" s="29" t="s">
        <v>58</v>
      </c>
      <c r="F72" s="24">
        <f>F73</f>
        <v>6900.8939999999993</v>
      </c>
      <c r="G72" s="24">
        <f>G73</f>
        <v>6900.8939999999993</v>
      </c>
      <c r="H72" s="24">
        <f>H73</f>
        <v>6900.8939999999993</v>
      </c>
      <c r="I72" s="16"/>
      <c r="J72" s="16"/>
      <c r="K72" s="16"/>
      <c r="L72" s="42"/>
    </row>
    <row r="73" spans="1:12" ht="96">
      <c r="A73" s="10" t="s">
        <v>19</v>
      </c>
      <c r="B73" s="10" t="s">
        <v>69</v>
      </c>
      <c r="C73" s="9" t="s">
        <v>57</v>
      </c>
      <c r="D73" s="26" t="s">
        <v>32</v>
      </c>
      <c r="E73" s="27" t="s">
        <v>33</v>
      </c>
      <c r="F73" s="24">
        <f>F74+F75</f>
        <v>6900.8939999999993</v>
      </c>
      <c r="G73" s="24">
        <f>G74+G75</f>
        <v>6900.8939999999993</v>
      </c>
      <c r="H73" s="24">
        <f>H74+H75</f>
        <v>6900.8939999999993</v>
      </c>
      <c r="I73" s="16"/>
      <c r="J73" s="16"/>
      <c r="K73" s="16"/>
      <c r="L73" s="42"/>
    </row>
    <row r="74" spans="1:12" ht="36">
      <c r="A74" s="10" t="s">
        <v>19</v>
      </c>
      <c r="B74" s="10" t="s">
        <v>69</v>
      </c>
      <c r="C74" s="9" t="s">
        <v>57</v>
      </c>
      <c r="D74" s="28" t="s">
        <v>34</v>
      </c>
      <c r="E74" s="29" t="s">
        <v>35</v>
      </c>
      <c r="F74" s="24">
        <v>5300.2259999999997</v>
      </c>
      <c r="G74" s="24">
        <v>5300.2259999999997</v>
      </c>
      <c r="H74" s="24">
        <v>5300.2259999999997</v>
      </c>
      <c r="I74" s="16"/>
      <c r="J74" s="16"/>
      <c r="K74" s="16"/>
      <c r="L74" s="42"/>
    </row>
    <row r="75" spans="1:12" ht="72">
      <c r="A75" s="10" t="s">
        <v>19</v>
      </c>
      <c r="B75" s="10" t="s">
        <v>69</v>
      </c>
      <c r="C75" s="9" t="s">
        <v>57</v>
      </c>
      <c r="D75" s="28">
        <v>129</v>
      </c>
      <c r="E75" s="29" t="s">
        <v>38</v>
      </c>
      <c r="F75" s="24">
        <v>1600.6679999999999</v>
      </c>
      <c r="G75" s="24">
        <v>1600.6679999999999</v>
      </c>
      <c r="H75" s="24">
        <v>1600.6679999999999</v>
      </c>
      <c r="I75" s="16"/>
      <c r="J75" s="16"/>
      <c r="K75" s="16"/>
      <c r="L75" s="42"/>
    </row>
    <row r="76" spans="1:12" ht="36">
      <c r="A76" s="10" t="s">
        <v>19</v>
      </c>
      <c r="B76" s="10" t="s">
        <v>69</v>
      </c>
      <c r="C76" s="9" t="s">
        <v>59</v>
      </c>
      <c r="D76" s="28"/>
      <c r="E76" s="29" t="s">
        <v>60</v>
      </c>
      <c r="F76" s="24">
        <f>F77</f>
        <v>424.78100000000001</v>
      </c>
      <c r="G76" s="24">
        <f>G77</f>
        <v>0</v>
      </c>
      <c r="H76" s="24">
        <f>H77</f>
        <v>0</v>
      </c>
      <c r="I76" s="16"/>
      <c r="J76" s="16"/>
      <c r="K76" s="16"/>
      <c r="L76" s="42"/>
    </row>
    <row r="77" spans="1:12" ht="96">
      <c r="A77" s="10" t="s">
        <v>19</v>
      </c>
      <c r="B77" s="10" t="s">
        <v>69</v>
      </c>
      <c r="C77" s="9" t="s">
        <v>59</v>
      </c>
      <c r="D77" s="26" t="s">
        <v>32</v>
      </c>
      <c r="E77" s="27" t="s">
        <v>33</v>
      </c>
      <c r="F77" s="24">
        <f>F78+F79</f>
        <v>424.78100000000001</v>
      </c>
      <c r="G77" s="24">
        <f>G78+G79</f>
        <v>0</v>
      </c>
      <c r="H77" s="24">
        <f>H78+H79</f>
        <v>0</v>
      </c>
      <c r="I77" s="16"/>
      <c r="J77" s="16"/>
      <c r="K77" s="16"/>
      <c r="L77" s="42"/>
    </row>
    <row r="78" spans="1:12" ht="36">
      <c r="A78" s="10" t="s">
        <v>19</v>
      </c>
      <c r="B78" s="10" t="s">
        <v>69</v>
      </c>
      <c r="C78" s="9" t="s">
        <v>59</v>
      </c>
      <c r="D78" s="28" t="s">
        <v>34</v>
      </c>
      <c r="E78" s="29" t="s">
        <v>35</v>
      </c>
      <c r="F78" s="24">
        <v>326.25299999999999</v>
      </c>
      <c r="G78" s="24">
        <v>0</v>
      </c>
      <c r="H78" s="24">
        <v>0</v>
      </c>
      <c r="I78" s="16"/>
      <c r="J78" s="16"/>
      <c r="K78" s="16"/>
      <c r="L78" s="42"/>
    </row>
    <row r="79" spans="1:12" ht="72">
      <c r="A79" s="10" t="s">
        <v>19</v>
      </c>
      <c r="B79" s="10" t="s">
        <v>69</v>
      </c>
      <c r="C79" s="9" t="s">
        <v>59</v>
      </c>
      <c r="D79" s="28">
        <v>129</v>
      </c>
      <c r="E79" s="29" t="s">
        <v>38</v>
      </c>
      <c r="F79" s="24">
        <v>98.528000000000006</v>
      </c>
      <c r="G79" s="24">
        <v>0</v>
      </c>
      <c r="H79" s="24">
        <v>0</v>
      </c>
      <c r="I79" s="16"/>
      <c r="J79" s="16"/>
      <c r="K79" s="16"/>
      <c r="L79" s="42"/>
    </row>
    <row r="80" spans="1:12" ht="24">
      <c r="A80" s="10" t="s">
        <v>19</v>
      </c>
      <c r="B80" s="10" t="s">
        <v>69</v>
      </c>
      <c r="C80" s="9" t="s">
        <v>41</v>
      </c>
      <c r="D80" s="10"/>
      <c r="E80" s="8" t="s">
        <v>42</v>
      </c>
      <c r="F80" s="24">
        <f>F81</f>
        <v>4667.951</v>
      </c>
      <c r="G80" s="24">
        <f t="shared" ref="G80:H80" si="8">G81</f>
        <v>4455.9390000000003</v>
      </c>
      <c r="H80" s="24">
        <f t="shared" si="8"/>
        <v>4455.9390000000003</v>
      </c>
      <c r="I80" s="16"/>
      <c r="J80" s="16"/>
      <c r="K80" s="16"/>
      <c r="L80" s="42"/>
    </row>
    <row r="81" spans="1:12" ht="48">
      <c r="A81" s="10" t="s">
        <v>19</v>
      </c>
      <c r="B81" s="10" t="s">
        <v>69</v>
      </c>
      <c r="C81" s="9" t="s">
        <v>43</v>
      </c>
      <c r="D81" s="10"/>
      <c r="E81" s="8" t="s">
        <v>44</v>
      </c>
      <c r="F81" s="24">
        <f>F82+F89</f>
        <v>4667.951</v>
      </c>
      <c r="G81" s="24">
        <f>G82+G89</f>
        <v>4455.9390000000003</v>
      </c>
      <c r="H81" s="24">
        <f>H82+H89</f>
        <v>4455.9390000000003</v>
      </c>
      <c r="I81" s="16"/>
      <c r="J81" s="16"/>
      <c r="K81" s="16"/>
      <c r="L81" s="42"/>
    </row>
    <row r="82" spans="1:12" ht="36">
      <c r="A82" s="10" t="s">
        <v>19</v>
      </c>
      <c r="B82" s="10" t="s">
        <v>69</v>
      </c>
      <c r="C82" s="45" t="s">
        <v>73</v>
      </c>
      <c r="D82" s="10"/>
      <c r="E82" s="8" t="s">
        <v>74</v>
      </c>
      <c r="F82" s="24">
        <f>F83+F87</f>
        <v>1492.153</v>
      </c>
      <c r="G82" s="24">
        <f>G83+G87</f>
        <v>1492.153</v>
      </c>
      <c r="H82" s="24">
        <f>H83+H87</f>
        <v>1492.153</v>
      </c>
      <c r="I82" s="16"/>
      <c r="J82" s="16"/>
      <c r="K82" s="16"/>
      <c r="L82" s="42"/>
    </row>
    <row r="83" spans="1:12" ht="96">
      <c r="A83" s="10" t="s">
        <v>19</v>
      </c>
      <c r="B83" s="10" t="s">
        <v>69</v>
      </c>
      <c r="C83" s="45" t="s">
        <v>73</v>
      </c>
      <c r="D83" s="26" t="s">
        <v>32</v>
      </c>
      <c r="E83" s="27" t="s">
        <v>33</v>
      </c>
      <c r="F83" s="24">
        <f>F84+F85+F86</f>
        <v>1437.0530000000001</v>
      </c>
      <c r="G83" s="24">
        <f>G84+G85+G86</f>
        <v>1437.0530000000001</v>
      </c>
      <c r="H83" s="24">
        <f>H84+H85+H86</f>
        <v>1437.0530000000001</v>
      </c>
      <c r="I83" s="16"/>
      <c r="J83" s="16"/>
      <c r="K83" s="16"/>
      <c r="L83" s="42"/>
    </row>
    <row r="84" spans="1:12" ht="36">
      <c r="A84" s="10" t="s">
        <v>19</v>
      </c>
      <c r="B84" s="10" t="s">
        <v>69</v>
      </c>
      <c r="C84" s="45" t="s">
        <v>73</v>
      </c>
      <c r="D84" s="28" t="s">
        <v>34</v>
      </c>
      <c r="E84" s="29" t="s">
        <v>35</v>
      </c>
      <c r="F84" s="24">
        <v>952.72799999999995</v>
      </c>
      <c r="G84" s="24">
        <v>952.72799999999995</v>
      </c>
      <c r="H84" s="24">
        <v>952.72799999999995</v>
      </c>
      <c r="I84" s="16"/>
      <c r="J84" s="16"/>
      <c r="K84" s="16"/>
      <c r="L84" s="42"/>
    </row>
    <row r="85" spans="1:12" ht="60">
      <c r="A85" s="10" t="s">
        <v>19</v>
      </c>
      <c r="B85" s="10" t="s">
        <v>69</v>
      </c>
      <c r="C85" s="45" t="s">
        <v>73</v>
      </c>
      <c r="D85" s="28" t="s">
        <v>36</v>
      </c>
      <c r="E85" s="29" t="s">
        <v>37</v>
      </c>
      <c r="F85" s="24">
        <v>151</v>
      </c>
      <c r="G85" s="24">
        <v>151</v>
      </c>
      <c r="H85" s="24">
        <v>151</v>
      </c>
      <c r="I85" s="16"/>
      <c r="J85" s="16"/>
      <c r="K85" s="16"/>
      <c r="L85" s="42"/>
    </row>
    <row r="86" spans="1:12" ht="72">
      <c r="A86" s="10" t="s">
        <v>19</v>
      </c>
      <c r="B86" s="10" t="s">
        <v>69</v>
      </c>
      <c r="C86" s="45" t="s">
        <v>73</v>
      </c>
      <c r="D86" s="28">
        <v>129</v>
      </c>
      <c r="E86" s="29" t="s">
        <v>38</v>
      </c>
      <c r="F86" s="24">
        <v>333.32499999999999</v>
      </c>
      <c r="G86" s="24">
        <v>333.32499999999999</v>
      </c>
      <c r="H86" s="24">
        <v>333.32499999999999</v>
      </c>
      <c r="I86" s="16"/>
      <c r="J86" s="16"/>
      <c r="K86" s="16"/>
      <c r="L86" s="42"/>
    </row>
    <row r="87" spans="1:12" ht="36">
      <c r="A87" s="10" t="s">
        <v>19</v>
      </c>
      <c r="B87" s="10" t="s">
        <v>69</v>
      </c>
      <c r="C87" s="45" t="s">
        <v>73</v>
      </c>
      <c r="D87" s="26" t="s">
        <v>53</v>
      </c>
      <c r="E87" s="27" t="s">
        <v>54</v>
      </c>
      <c r="F87" s="24">
        <f>F88</f>
        <v>55.1</v>
      </c>
      <c r="G87" s="24">
        <f>G88</f>
        <v>55.1</v>
      </c>
      <c r="H87" s="24">
        <f>H88</f>
        <v>55.1</v>
      </c>
      <c r="I87" s="16"/>
      <c r="J87" s="16"/>
      <c r="K87" s="16"/>
      <c r="L87" s="42"/>
    </row>
    <row r="88" spans="1:12" ht="24">
      <c r="A88" s="35" t="s">
        <v>19</v>
      </c>
      <c r="B88" s="35" t="s">
        <v>69</v>
      </c>
      <c r="C88" s="45" t="s">
        <v>73</v>
      </c>
      <c r="D88" s="35" t="s">
        <v>55</v>
      </c>
      <c r="E88" s="37" t="s">
        <v>56</v>
      </c>
      <c r="F88" s="46">
        <v>55.1</v>
      </c>
      <c r="G88" s="46">
        <v>55.1</v>
      </c>
      <c r="H88" s="46">
        <v>55.1</v>
      </c>
      <c r="I88" s="16"/>
      <c r="J88" s="16"/>
      <c r="K88" s="16"/>
      <c r="L88" s="42"/>
    </row>
    <row r="89" spans="1:12" ht="48">
      <c r="A89" s="10" t="s">
        <v>19</v>
      </c>
      <c r="B89" s="10" t="s">
        <v>69</v>
      </c>
      <c r="C89" s="45" t="s">
        <v>75</v>
      </c>
      <c r="D89" s="10"/>
      <c r="E89" s="8" t="s">
        <v>76</v>
      </c>
      <c r="F89" s="24">
        <f>F90</f>
        <v>3175.7979999999998</v>
      </c>
      <c r="G89" s="24">
        <f>G90</f>
        <v>2963.7860000000001</v>
      </c>
      <c r="H89" s="24">
        <f>H90</f>
        <v>2963.7860000000001</v>
      </c>
    </row>
    <row r="90" spans="1:12" ht="96">
      <c r="A90" s="10" t="s">
        <v>19</v>
      </c>
      <c r="B90" s="10" t="s">
        <v>69</v>
      </c>
      <c r="C90" s="45" t="s">
        <v>75</v>
      </c>
      <c r="D90" s="26" t="s">
        <v>32</v>
      </c>
      <c r="E90" s="27" t="s">
        <v>33</v>
      </c>
      <c r="F90" s="24">
        <f>F91+F92+F93</f>
        <v>3175.7979999999998</v>
      </c>
      <c r="G90" s="24">
        <f>G91+G92+G93</f>
        <v>2963.7860000000001</v>
      </c>
      <c r="H90" s="24">
        <f>H91+H92+H93</f>
        <v>2963.7860000000001</v>
      </c>
    </row>
    <row r="91" spans="1:12" ht="36">
      <c r="A91" s="10" t="s">
        <v>19</v>
      </c>
      <c r="B91" s="10" t="s">
        <v>69</v>
      </c>
      <c r="C91" s="45" t="s">
        <v>75</v>
      </c>
      <c r="D91" s="28" t="s">
        <v>34</v>
      </c>
      <c r="E91" s="29" t="s">
        <v>35</v>
      </c>
      <c r="F91" s="24">
        <v>1990.1690000000001</v>
      </c>
      <c r="G91" s="24">
        <v>1827.3330000000001</v>
      </c>
      <c r="H91" s="24">
        <v>1827.3330000000001</v>
      </c>
    </row>
    <row r="92" spans="1:12" ht="60">
      <c r="A92" s="10" t="s">
        <v>19</v>
      </c>
      <c r="B92" s="10" t="s">
        <v>69</v>
      </c>
      <c r="C92" s="45" t="s">
        <v>75</v>
      </c>
      <c r="D92" s="28" t="s">
        <v>36</v>
      </c>
      <c r="E92" s="29" t="s">
        <v>37</v>
      </c>
      <c r="F92" s="24">
        <v>449</v>
      </c>
      <c r="G92" s="24">
        <v>449</v>
      </c>
      <c r="H92" s="24">
        <v>449</v>
      </c>
    </row>
    <row r="93" spans="1:12" ht="72">
      <c r="A93" s="10" t="s">
        <v>19</v>
      </c>
      <c r="B93" s="10" t="s">
        <v>69</v>
      </c>
      <c r="C93" s="45" t="s">
        <v>75</v>
      </c>
      <c r="D93" s="28">
        <v>129</v>
      </c>
      <c r="E93" s="29" t="s">
        <v>38</v>
      </c>
      <c r="F93" s="24">
        <v>736.62900000000002</v>
      </c>
      <c r="G93" s="24">
        <v>687.45299999999997</v>
      </c>
      <c r="H93" s="24">
        <v>687.45299999999997</v>
      </c>
    </row>
    <row r="94" spans="1:12">
      <c r="A94" s="30" t="s">
        <v>19</v>
      </c>
      <c r="B94" s="30" t="s">
        <v>77</v>
      </c>
      <c r="C94" s="17"/>
      <c r="D94" s="30"/>
      <c r="E94" s="19" t="s">
        <v>78</v>
      </c>
      <c r="F94" s="47">
        <f>F97</f>
        <v>1000</v>
      </c>
      <c r="G94" s="47">
        <f>G97</f>
        <v>1000</v>
      </c>
      <c r="H94" s="20">
        <f>H97</f>
        <v>1000</v>
      </c>
    </row>
    <row r="95" spans="1:12" ht="24">
      <c r="A95" s="10" t="s">
        <v>19</v>
      </c>
      <c r="B95" s="10" t="s">
        <v>77</v>
      </c>
      <c r="C95" s="9" t="s">
        <v>41</v>
      </c>
      <c r="D95" s="9"/>
      <c r="E95" s="8" t="s">
        <v>42</v>
      </c>
      <c r="F95" s="48">
        <f>F97</f>
        <v>1000</v>
      </c>
      <c r="G95" s="48">
        <f>G97</f>
        <v>1000</v>
      </c>
      <c r="H95" s="24">
        <f>H97</f>
        <v>1000</v>
      </c>
    </row>
    <row r="96" spans="1:12" ht="24">
      <c r="A96" s="10" t="s">
        <v>19</v>
      </c>
      <c r="B96" s="10" t="s">
        <v>77</v>
      </c>
      <c r="C96" s="9" t="s">
        <v>79</v>
      </c>
      <c r="D96" s="9"/>
      <c r="E96" s="8" t="s">
        <v>80</v>
      </c>
      <c r="F96" s="48">
        <f>F97</f>
        <v>1000</v>
      </c>
      <c r="G96" s="48">
        <f>G97</f>
        <v>1000</v>
      </c>
      <c r="H96" s="24">
        <f>H97</f>
        <v>1000</v>
      </c>
    </row>
    <row r="97" spans="1:13" ht="36">
      <c r="A97" s="10" t="s">
        <v>19</v>
      </c>
      <c r="B97" s="10" t="s">
        <v>77</v>
      </c>
      <c r="C97" s="9" t="s">
        <v>81</v>
      </c>
      <c r="D97" s="10"/>
      <c r="E97" s="8" t="s">
        <v>82</v>
      </c>
      <c r="F97" s="48">
        <f>F99</f>
        <v>1000</v>
      </c>
      <c r="G97" s="48">
        <f>G99</f>
        <v>1000</v>
      </c>
      <c r="H97" s="24">
        <f>H99</f>
        <v>1000</v>
      </c>
    </row>
    <row r="98" spans="1:13">
      <c r="A98" s="10" t="s">
        <v>19</v>
      </c>
      <c r="B98" s="10" t="s">
        <v>77</v>
      </c>
      <c r="C98" s="9" t="s">
        <v>81</v>
      </c>
      <c r="D98" s="10">
        <v>800</v>
      </c>
      <c r="E98" s="8" t="s">
        <v>83</v>
      </c>
      <c r="F98" s="48">
        <f>F99</f>
        <v>1000</v>
      </c>
      <c r="G98" s="48">
        <f t="shared" ref="G98:H98" si="9">G99</f>
        <v>1000</v>
      </c>
      <c r="H98" s="48">
        <f t="shared" si="9"/>
        <v>1000</v>
      </c>
    </row>
    <row r="99" spans="1:13">
      <c r="A99" s="10" t="s">
        <v>19</v>
      </c>
      <c r="B99" s="10" t="s">
        <v>77</v>
      </c>
      <c r="C99" s="9" t="s">
        <v>81</v>
      </c>
      <c r="D99" s="10" t="s">
        <v>84</v>
      </c>
      <c r="E99" s="8" t="s">
        <v>85</v>
      </c>
      <c r="F99" s="48">
        <v>1000</v>
      </c>
      <c r="G99" s="48">
        <v>1000</v>
      </c>
      <c r="H99" s="24">
        <v>1000</v>
      </c>
    </row>
    <row r="100" spans="1:13" ht="24">
      <c r="A100" s="30" t="s">
        <v>19</v>
      </c>
      <c r="B100" s="30" t="s">
        <v>86</v>
      </c>
      <c r="C100" s="17"/>
      <c r="D100" s="30"/>
      <c r="E100" s="19" t="s">
        <v>87</v>
      </c>
      <c r="F100" s="47">
        <f>F101+F179+F145</f>
        <v>106907.084</v>
      </c>
      <c r="G100" s="47">
        <f>G101+G179+G145</f>
        <v>90770.892999999996</v>
      </c>
      <c r="H100" s="47">
        <f>H101+H179+H145</f>
        <v>90773.793000000005</v>
      </c>
    </row>
    <row r="101" spans="1:13" ht="48">
      <c r="A101" s="21" t="s">
        <v>19</v>
      </c>
      <c r="B101" s="21" t="s">
        <v>86</v>
      </c>
      <c r="C101" s="18" t="s">
        <v>24</v>
      </c>
      <c r="D101" s="21"/>
      <c r="E101" s="22" t="s">
        <v>25</v>
      </c>
      <c r="F101" s="23">
        <f>F102+F126</f>
        <v>79130.084000000003</v>
      </c>
      <c r="G101" s="23">
        <f>G102+G126</f>
        <v>63312.063999999998</v>
      </c>
      <c r="H101" s="23">
        <f>H102+H126</f>
        <v>63314.964000000007</v>
      </c>
      <c r="K101" s="41"/>
      <c r="L101" s="41"/>
      <c r="M101" s="41"/>
    </row>
    <row r="102" spans="1:13" ht="36">
      <c r="A102" s="10" t="s">
        <v>19</v>
      </c>
      <c r="B102" s="10" t="s">
        <v>86</v>
      </c>
      <c r="C102" s="9" t="s">
        <v>63</v>
      </c>
      <c r="D102" s="10"/>
      <c r="E102" s="8" t="s">
        <v>64</v>
      </c>
      <c r="F102" s="24">
        <f>F103+F119</f>
        <v>41664.879000000001</v>
      </c>
      <c r="G102" s="24">
        <f t="shared" ref="G102:H102" si="10">G103+G119</f>
        <v>39415.379000000001</v>
      </c>
      <c r="H102" s="24">
        <f t="shared" si="10"/>
        <v>39418.279000000002</v>
      </c>
    </row>
    <row r="103" spans="1:13" ht="60">
      <c r="A103" s="10" t="s">
        <v>19</v>
      </c>
      <c r="B103" s="10" t="s">
        <v>86</v>
      </c>
      <c r="C103" s="9" t="s">
        <v>88</v>
      </c>
      <c r="D103" s="10"/>
      <c r="E103" s="8" t="s">
        <v>89</v>
      </c>
      <c r="F103" s="24">
        <f>F104+F114</f>
        <v>41300.978999999999</v>
      </c>
      <c r="G103" s="24">
        <f t="shared" ref="G103:H103" si="11">G104+G114</f>
        <v>39048.779000000002</v>
      </c>
      <c r="H103" s="24">
        <f t="shared" si="11"/>
        <v>39048.779000000002</v>
      </c>
    </row>
    <row r="104" spans="1:13" ht="36">
      <c r="A104" s="10" t="s">
        <v>19</v>
      </c>
      <c r="B104" s="10" t="s">
        <v>86</v>
      </c>
      <c r="C104" s="9" t="s">
        <v>90</v>
      </c>
      <c r="D104" s="28"/>
      <c r="E104" s="38" t="s">
        <v>91</v>
      </c>
      <c r="F104" s="49">
        <f>F105+F109+F112</f>
        <v>40921.978999999999</v>
      </c>
      <c r="G104" s="49">
        <f>G105+G109+G112</f>
        <v>38669.779000000002</v>
      </c>
      <c r="H104" s="49">
        <f>H105+H109+H112</f>
        <v>38669.779000000002</v>
      </c>
    </row>
    <row r="105" spans="1:13" ht="96">
      <c r="A105" s="10" t="s">
        <v>19</v>
      </c>
      <c r="B105" s="10" t="s">
        <v>86</v>
      </c>
      <c r="C105" s="9" t="s">
        <v>90</v>
      </c>
      <c r="D105" s="26" t="s">
        <v>32</v>
      </c>
      <c r="E105" s="27" t="s">
        <v>33</v>
      </c>
      <c r="F105" s="49">
        <f>F106+F107+F108</f>
        <v>20477.973999999998</v>
      </c>
      <c r="G105" s="49">
        <f>G106+G107+G108</f>
        <v>20477.973999999998</v>
      </c>
      <c r="H105" s="49">
        <f>H106+H107+H108</f>
        <v>20477.973999999998</v>
      </c>
    </row>
    <row r="106" spans="1:13">
      <c r="A106" s="10" t="s">
        <v>19</v>
      </c>
      <c r="B106" s="10" t="s">
        <v>86</v>
      </c>
      <c r="C106" s="9" t="s">
        <v>90</v>
      </c>
      <c r="D106" s="28" t="s">
        <v>92</v>
      </c>
      <c r="E106" s="29" t="s">
        <v>93</v>
      </c>
      <c r="F106" s="49">
        <v>15715.188</v>
      </c>
      <c r="G106" s="49">
        <v>15715.188</v>
      </c>
      <c r="H106" s="49">
        <v>15715.188</v>
      </c>
    </row>
    <row r="107" spans="1:13" ht="36">
      <c r="A107" s="10" t="s">
        <v>19</v>
      </c>
      <c r="B107" s="10" t="s">
        <v>86</v>
      </c>
      <c r="C107" s="9" t="s">
        <v>90</v>
      </c>
      <c r="D107" s="28">
        <v>112</v>
      </c>
      <c r="E107" s="29" t="s">
        <v>94</v>
      </c>
      <c r="F107" s="49">
        <v>16.8</v>
      </c>
      <c r="G107" s="49">
        <v>16.8</v>
      </c>
      <c r="H107" s="49">
        <v>16.8</v>
      </c>
    </row>
    <row r="108" spans="1:13" ht="60">
      <c r="A108" s="10" t="s">
        <v>19</v>
      </c>
      <c r="B108" s="10" t="s">
        <v>86</v>
      </c>
      <c r="C108" s="9" t="s">
        <v>90</v>
      </c>
      <c r="D108" s="28">
        <v>119</v>
      </c>
      <c r="E108" s="29" t="s">
        <v>95</v>
      </c>
      <c r="F108" s="49">
        <v>4745.9859999999999</v>
      </c>
      <c r="G108" s="49">
        <v>4745.9859999999999</v>
      </c>
      <c r="H108" s="49">
        <v>4745.9859999999999</v>
      </c>
    </row>
    <row r="109" spans="1:13" ht="36">
      <c r="A109" s="10" t="s">
        <v>19</v>
      </c>
      <c r="B109" s="10" t="s">
        <v>86</v>
      </c>
      <c r="C109" s="9" t="s">
        <v>90</v>
      </c>
      <c r="D109" s="26" t="s">
        <v>53</v>
      </c>
      <c r="E109" s="27" t="s">
        <v>54</v>
      </c>
      <c r="F109" s="49">
        <f>F110+F111</f>
        <v>20417.844999999998</v>
      </c>
      <c r="G109" s="49">
        <f>G110+G111</f>
        <v>18165.645</v>
      </c>
      <c r="H109" s="49">
        <f>H110+H111</f>
        <v>18165.645</v>
      </c>
    </row>
    <row r="110" spans="1:13" ht="24">
      <c r="A110" s="10" t="s">
        <v>19</v>
      </c>
      <c r="B110" s="10" t="s">
        <v>86</v>
      </c>
      <c r="C110" s="9" t="s">
        <v>90</v>
      </c>
      <c r="D110" s="10" t="s">
        <v>55</v>
      </c>
      <c r="E110" s="8" t="s">
        <v>56</v>
      </c>
      <c r="F110" s="49">
        <v>17466.12</v>
      </c>
      <c r="G110" s="49">
        <v>15213.92</v>
      </c>
      <c r="H110" s="49">
        <v>15213.92</v>
      </c>
    </row>
    <row r="111" spans="1:13">
      <c r="A111" s="10" t="s">
        <v>19</v>
      </c>
      <c r="B111" s="10" t="s">
        <v>86</v>
      </c>
      <c r="C111" s="9" t="s">
        <v>90</v>
      </c>
      <c r="D111" s="10">
        <v>247</v>
      </c>
      <c r="E111" s="8" t="s">
        <v>96</v>
      </c>
      <c r="F111" s="49">
        <v>2951.7249999999999</v>
      </c>
      <c r="G111" s="49">
        <v>2951.7249999999999</v>
      </c>
      <c r="H111" s="49">
        <v>2951.7249999999999</v>
      </c>
    </row>
    <row r="112" spans="1:13">
      <c r="A112" s="10" t="s">
        <v>19</v>
      </c>
      <c r="B112" s="10" t="s">
        <v>86</v>
      </c>
      <c r="C112" s="9" t="s">
        <v>90</v>
      </c>
      <c r="D112" s="26" t="s">
        <v>97</v>
      </c>
      <c r="E112" s="27" t="s">
        <v>83</v>
      </c>
      <c r="F112" s="24">
        <f>F113</f>
        <v>26.16</v>
      </c>
      <c r="G112" s="24">
        <f>G113</f>
        <v>26.16</v>
      </c>
      <c r="H112" s="24">
        <f>H113</f>
        <v>26.16</v>
      </c>
    </row>
    <row r="113" spans="1:8">
      <c r="A113" s="10" t="s">
        <v>19</v>
      </c>
      <c r="B113" s="10" t="s">
        <v>86</v>
      </c>
      <c r="C113" s="9" t="s">
        <v>90</v>
      </c>
      <c r="D113" s="10" t="s">
        <v>98</v>
      </c>
      <c r="E113" s="29" t="s">
        <v>99</v>
      </c>
      <c r="F113" s="24">
        <v>26.16</v>
      </c>
      <c r="G113" s="24">
        <v>26.16</v>
      </c>
      <c r="H113" s="24">
        <v>26.16</v>
      </c>
    </row>
    <row r="114" spans="1:8" ht="24">
      <c r="A114" s="10" t="s">
        <v>19</v>
      </c>
      <c r="B114" s="10" t="s">
        <v>86</v>
      </c>
      <c r="C114" s="9" t="s">
        <v>100</v>
      </c>
      <c r="D114" s="10"/>
      <c r="E114" s="8" t="s">
        <v>101</v>
      </c>
      <c r="F114" s="24">
        <f>F115+F117</f>
        <v>379</v>
      </c>
      <c r="G114" s="24">
        <f>G115+G117</f>
        <v>379</v>
      </c>
      <c r="H114" s="24">
        <f>H115+H117</f>
        <v>379</v>
      </c>
    </row>
    <row r="115" spans="1:8" ht="36">
      <c r="A115" s="10" t="s">
        <v>19</v>
      </c>
      <c r="B115" s="10" t="s">
        <v>86</v>
      </c>
      <c r="C115" s="9" t="s">
        <v>100</v>
      </c>
      <c r="D115" s="26" t="s">
        <v>53</v>
      </c>
      <c r="E115" s="27" t="s">
        <v>54</v>
      </c>
      <c r="F115" s="24">
        <f>F116</f>
        <v>314</v>
      </c>
      <c r="G115" s="24">
        <f>G116</f>
        <v>314</v>
      </c>
      <c r="H115" s="24">
        <f>H116</f>
        <v>314</v>
      </c>
    </row>
    <row r="116" spans="1:8" ht="24">
      <c r="A116" s="10" t="s">
        <v>19</v>
      </c>
      <c r="B116" s="10" t="s">
        <v>86</v>
      </c>
      <c r="C116" s="9" t="s">
        <v>100</v>
      </c>
      <c r="D116" s="10" t="s">
        <v>55</v>
      </c>
      <c r="E116" s="8" t="s">
        <v>56</v>
      </c>
      <c r="F116" s="24">
        <v>314</v>
      </c>
      <c r="G116" s="24">
        <v>314</v>
      </c>
      <c r="H116" s="24">
        <v>314</v>
      </c>
    </row>
    <row r="117" spans="1:8">
      <c r="A117" s="10" t="s">
        <v>19</v>
      </c>
      <c r="B117" s="10" t="s">
        <v>86</v>
      </c>
      <c r="C117" s="9" t="s">
        <v>100</v>
      </c>
      <c r="D117" s="26" t="s">
        <v>97</v>
      </c>
      <c r="E117" s="27" t="s">
        <v>83</v>
      </c>
      <c r="F117" s="24">
        <f>F118</f>
        <v>65</v>
      </c>
      <c r="G117" s="24">
        <f>G118</f>
        <v>65</v>
      </c>
      <c r="H117" s="24">
        <f>H118</f>
        <v>65</v>
      </c>
    </row>
    <row r="118" spans="1:8">
      <c r="A118" s="10" t="s">
        <v>19</v>
      </c>
      <c r="B118" s="10" t="s">
        <v>86</v>
      </c>
      <c r="C118" s="9" t="s">
        <v>100</v>
      </c>
      <c r="D118" s="10">
        <v>853</v>
      </c>
      <c r="E118" s="8" t="s">
        <v>102</v>
      </c>
      <c r="F118" s="24">
        <v>65</v>
      </c>
      <c r="G118" s="24">
        <v>65</v>
      </c>
      <c r="H118" s="24">
        <v>65</v>
      </c>
    </row>
    <row r="119" spans="1:8" ht="48">
      <c r="A119" s="10" t="s">
        <v>19</v>
      </c>
      <c r="B119" s="10" t="s">
        <v>86</v>
      </c>
      <c r="C119" s="9" t="s">
        <v>65</v>
      </c>
      <c r="D119" s="9"/>
      <c r="E119" s="8" t="s">
        <v>66</v>
      </c>
      <c r="F119" s="24">
        <f>F120</f>
        <v>363.9</v>
      </c>
      <c r="G119" s="24">
        <f t="shared" ref="G119:H119" si="12">G120</f>
        <v>366.59999999999997</v>
      </c>
      <c r="H119" s="24">
        <f t="shared" si="12"/>
        <v>369.5</v>
      </c>
    </row>
    <row r="120" spans="1:8" ht="108">
      <c r="A120" s="10" t="s">
        <v>19</v>
      </c>
      <c r="B120" s="10" t="s">
        <v>86</v>
      </c>
      <c r="C120" s="50" t="s">
        <v>103</v>
      </c>
      <c r="D120" s="51"/>
      <c r="E120" s="52" t="s">
        <v>104</v>
      </c>
      <c r="F120" s="24">
        <f>F124+F121</f>
        <v>363.9</v>
      </c>
      <c r="G120" s="24">
        <f>G124+G121</f>
        <v>366.59999999999997</v>
      </c>
      <c r="H120" s="24">
        <f>H124+H121</f>
        <v>369.5</v>
      </c>
    </row>
    <row r="121" spans="1:8" ht="96">
      <c r="A121" s="10" t="s">
        <v>19</v>
      </c>
      <c r="B121" s="10" t="s">
        <v>86</v>
      </c>
      <c r="C121" s="50" t="s">
        <v>103</v>
      </c>
      <c r="D121" s="26" t="s">
        <v>32</v>
      </c>
      <c r="E121" s="27" t="s">
        <v>33</v>
      </c>
      <c r="F121" s="24">
        <f>F122+F123</f>
        <v>303.36599999999999</v>
      </c>
      <c r="G121" s="24">
        <f>G122+G123</f>
        <v>303.36599999999999</v>
      </c>
      <c r="H121" s="24">
        <f>H122+H123</f>
        <v>303.36599999999999</v>
      </c>
    </row>
    <row r="122" spans="1:8" ht="36">
      <c r="A122" s="10" t="s">
        <v>19</v>
      </c>
      <c r="B122" s="10" t="s">
        <v>86</v>
      </c>
      <c r="C122" s="50" t="s">
        <v>103</v>
      </c>
      <c r="D122" s="28" t="s">
        <v>34</v>
      </c>
      <c r="E122" s="29" t="s">
        <v>35</v>
      </c>
      <c r="F122" s="24">
        <v>233</v>
      </c>
      <c r="G122" s="24">
        <v>233</v>
      </c>
      <c r="H122" s="24">
        <v>233</v>
      </c>
    </row>
    <row r="123" spans="1:8" ht="72">
      <c r="A123" s="10" t="s">
        <v>19</v>
      </c>
      <c r="B123" s="10" t="s">
        <v>86</v>
      </c>
      <c r="C123" s="50" t="s">
        <v>103</v>
      </c>
      <c r="D123" s="28">
        <v>129</v>
      </c>
      <c r="E123" s="29" t="s">
        <v>38</v>
      </c>
      <c r="F123" s="24">
        <v>70.366</v>
      </c>
      <c r="G123" s="24">
        <v>70.366</v>
      </c>
      <c r="H123" s="24">
        <v>70.366</v>
      </c>
    </row>
    <row r="124" spans="1:8" ht="36">
      <c r="A124" s="10" t="s">
        <v>19</v>
      </c>
      <c r="B124" s="10" t="s">
        <v>86</v>
      </c>
      <c r="C124" s="50" t="s">
        <v>103</v>
      </c>
      <c r="D124" s="26" t="s">
        <v>53</v>
      </c>
      <c r="E124" s="27" t="s">
        <v>54</v>
      </c>
      <c r="F124" s="24">
        <f>F125</f>
        <v>60.533999999999999</v>
      </c>
      <c r="G124" s="24">
        <f>G125</f>
        <v>63.234000000000002</v>
      </c>
      <c r="H124" s="24">
        <f>H125</f>
        <v>66.134</v>
      </c>
    </row>
    <row r="125" spans="1:8" ht="24">
      <c r="A125" s="10" t="s">
        <v>19</v>
      </c>
      <c r="B125" s="10" t="s">
        <v>86</v>
      </c>
      <c r="C125" s="50" t="s">
        <v>103</v>
      </c>
      <c r="D125" s="10" t="s">
        <v>55</v>
      </c>
      <c r="E125" s="8" t="s">
        <v>56</v>
      </c>
      <c r="F125" s="24">
        <v>60.533999999999999</v>
      </c>
      <c r="G125" s="24">
        <v>63.234000000000002</v>
      </c>
      <c r="H125" s="24">
        <v>66.134</v>
      </c>
    </row>
    <row r="126" spans="1:8">
      <c r="A126" s="10" t="s">
        <v>19</v>
      </c>
      <c r="B126" s="10" t="s">
        <v>86</v>
      </c>
      <c r="C126" s="9" t="s">
        <v>26</v>
      </c>
      <c r="D126" s="10"/>
      <c r="E126" s="8" t="s">
        <v>27</v>
      </c>
      <c r="F126" s="24">
        <f>F127</f>
        <v>37465.205000000002</v>
      </c>
      <c r="G126" s="24">
        <f t="shared" ref="G126:H126" si="13">G127</f>
        <v>23896.685000000001</v>
      </c>
      <c r="H126" s="24">
        <f t="shared" si="13"/>
        <v>23896.685000000001</v>
      </c>
    </row>
    <row r="127" spans="1:8" ht="36">
      <c r="A127" s="10" t="s">
        <v>19</v>
      </c>
      <c r="B127" s="10" t="s">
        <v>86</v>
      </c>
      <c r="C127" s="25" t="s">
        <v>28</v>
      </c>
      <c r="D127" s="10"/>
      <c r="E127" s="8" t="s">
        <v>29</v>
      </c>
      <c r="F127" s="24">
        <f>F128+F132+F138</f>
        <v>37465.205000000002</v>
      </c>
      <c r="G127" s="24">
        <f t="shared" ref="G127:H127" si="14">G128+G132+G138</f>
        <v>23896.685000000001</v>
      </c>
      <c r="H127" s="24">
        <f t="shared" si="14"/>
        <v>23896.685000000001</v>
      </c>
    </row>
    <row r="128" spans="1:8" ht="60">
      <c r="A128" s="10" t="s">
        <v>19</v>
      </c>
      <c r="B128" s="10" t="s">
        <v>86</v>
      </c>
      <c r="C128" s="9" t="s">
        <v>57</v>
      </c>
      <c r="D128" s="28"/>
      <c r="E128" s="29" t="s">
        <v>58</v>
      </c>
      <c r="F128" s="24">
        <f>F129</f>
        <v>958.20299999999997</v>
      </c>
      <c r="G128" s="24">
        <f t="shared" ref="G128:H128" si="15">G129</f>
        <v>958.20299999999997</v>
      </c>
      <c r="H128" s="24">
        <f t="shared" si="15"/>
        <v>958.20299999999997</v>
      </c>
    </row>
    <row r="129" spans="1:11" ht="96">
      <c r="A129" s="10" t="s">
        <v>19</v>
      </c>
      <c r="B129" s="10" t="s">
        <v>86</v>
      </c>
      <c r="C129" s="9" t="s">
        <v>57</v>
      </c>
      <c r="D129" s="26" t="s">
        <v>32</v>
      </c>
      <c r="E129" s="27" t="s">
        <v>33</v>
      </c>
      <c r="F129" s="24">
        <f>F130+F131</f>
        <v>958.20299999999997</v>
      </c>
      <c r="G129" s="24">
        <f>G130+G131</f>
        <v>958.20299999999997</v>
      </c>
      <c r="H129" s="24">
        <f>H130+H131</f>
        <v>958.20299999999997</v>
      </c>
      <c r="I129" s="16"/>
      <c r="J129" s="16"/>
      <c r="K129" s="16"/>
    </row>
    <row r="130" spans="1:11" ht="36">
      <c r="A130" s="10" t="s">
        <v>19</v>
      </c>
      <c r="B130" s="10" t="s">
        <v>86</v>
      </c>
      <c r="C130" s="9" t="s">
        <v>57</v>
      </c>
      <c r="D130" s="28" t="s">
        <v>34</v>
      </c>
      <c r="E130" s="29" t="s">
        <v>35</v>
      </c>
      <c r="F130" s="24">
        <v>735.95</v>
      </c>
      <c r="G130" s="24">
        <v>735.95</v>
      </c>
      <c r="H130" s="24">
        <v>735.95</v>
      </c>
    </row>
    <row r="131" spans="1:11" ht="72">
      <c r="A131" s="10" t="s">
        <v>19</v>
      </c>
      <c r="B131" s="10" t="s">
        <v>86</v>
      </c>
      <c r="C131" s="9" t="s">
        <v>57</v>
      </c>
      <c r="D131" s="28">
        <v>129</v>
      </c>
      <c r="E131" s="29" t="s">
        <v>38</v>
      </c>
      <c r="F131" s="24">
        <v>222.25299999999999</v>
      </c>
      <c r="G131" s="24">
        <v>222.25299999999999</v>
      </c>
      <c r="H131" s="24">
        <v>222.25299999999999</v>
      </c>
    </row>
    <row r="132" spans="1:11" ht="36">
      <c r="A132" s="10" t="s">
        <v>19</v>
      </c>
      <c r="B132" s="10" t="s">
        <v>86</v>
      </c>
      <c r="C132" s="9" t="s">
        <v>105</v>
      </c>
      <c r="D132" s="28"/>
      <c r="E132" s="38" t="s">
        <v>91</v>
      </c>
      <c r="F132" s="24">
        <f>F133+F136</f>
        <v>22938.482</v>
      </c>
      <c r="G132" s="24">
        <f t="shared" ref="G132:H132" si="16">G133+G136</f>
        <v>22938.482</v>
      </c>
      <c r="H132" s="24">
        <f t="shared" si="16"/>
        <v>22938.482</v>
      </c>
    </row>
    <row r="133" spans="1:11" ht="96">
      <c r="A133" s="10" t="s">
        <v>19</v>
      </c>
      <c r="B133" s="10" t="s">
        <v>86</v>
      </c>
      <c r="C133" s="9" t="s">
        <v>105</v>
      </c>
      <c r="D133" s="26" t="s">
        <v>32</v>
      </c>
      <c r="E133" s="27" t="s">
        <v>33</v>
      </c>
      <c r="F133" s="24">
        <f>F134+F135</f>
        <v>22317.982</v>
      </c>
      <c r="G133" s="24">
        <f t="shared" ref="G133:H133" si="17">G134+G135</f>
        <v>22317.982</v>
      </c>
      <c r="H133" s="24">
        <f t="shared" si="17"/>
        <v>22317.982</v>
      </c>
    </row>
    <row r="134" spans="1:11">
      <c r="A134" s="10" t="s">
        <v>19</v>
      </c>
      <c r="B134" s="10" t="s">
        <v>86</v>
      </c>
      <c r="C134" s="9" t="s">
        <v>105</v>
      </c>
      <c r="D134" s="28" t="s">
        <v>92</v>
      </c>
      <c r="E134" s="29" t="s">
        <v>93</v>
      </c>
      <c r="F134" s="24">
        <v>17141.307000000001</v>
      </c>
      <c r="G134" s="24">
        <v>17141.307000000001</v>
      </c>
      <c r="H134" s="24">
        <v>17141.307000000001</v>
      </c>
    </row>
    <row r="135" spans="1:11" ht="60">
      <c r="A135" s="10" t="s">
        <v>19</v>
      </c>
      <c r="B135" s="10" t="s">
        <v>86</v>
      </c>
      <c r="C135" s="9" t="s">
        <v>105</v>
      </c>
      <c r="D135" s="28">
        <v>119</v>
      </c>
      <c r="E135" s="29" t="s">
        <v>95</v>
      </c>
      <c r="F135" s="24">
        <v>5176.6750000000002</v>
      </c>
      <c r="G135" s="24">
        <v>5176.6750000000002</v>
      </c>
      <c r="H135" s="24">
        <v>5176.6750000000002</v>
      </c>
      <c r="I135" s="41"/>
      <c r="J135" s="41"/>
      <c r="K135" s="41"/>
    </row>
    <row r="136" spans="1:11" ht="36">
      <c r="A136" s="10" t="s">
        <v>19</v>
      </c>
      <c r="B136" s="10" t="s">
        <v>86</v>
      </c>
      <c r="C136" s="9" t="s">
        <v>105</v>
      </c>
      <c r="D136" s="26" t="s">
        <v>53</v>
      </c>
      <c r="E136" s="27" t="s">
        <v>54</v>
      </c>
      <c r="F136" s="24">
        <f>F137</f>
        <v>620.5</v>
      </c>
      <c r="G136" s="24">
        <f t="shared" ref="G136:H136" si="18">G137</f>
        <v>620.5</v>
      </c>
      <c r="H136" s="24">
        <f t="shared" si="18"/>
        <v>620.5</v>
      </c>
      <c r="I136" s="41"/>
      <c r="J136" s="41"/>
      <c r="K136" s="41"/>
    </row>
    <row r="137" spans="1:11" ht="24">
      <c r="A137" s="10" t="s">
        <v>19</v>
      </c>
      <c r="B137" s="10" t="s">
        <v>86</v>
      </c>
      <c r="C137" s="9" t="s">
        <v>105</v>
      </c>
      <c r="D137" s="10" t="s">
        <v>55</v>
      </c>
      <c r="E137" s="8" t="s">
        <v>56</v>
      </c>
      <c r="F137" s="24">
        <v>620.5</v>
      </c>
      <c r="G137" s="24">
        <v>620.5</v>
      </c>
      <c r="H137" s="24">
        <v>620.5</v>
      </c>
      <c r="I137" s="41"/>
      <c r="J137" s="41"/>
      <c r="K137" s="41"/>
    </row>
    <row r="138" spans="1:11" ht="36">
      <c r="A138" s="10" t="s">
        <v>19</v>
      </c>
      <c r="B138" s="10" t="s">
        <v>86</v>
      </c>
      <c r="C138" s="9" t="s">
        <v>59</v>
      </c>
      <c r="D138" s="28"/>
      <c r="E138" s="29" t="s">
        <v>60</v>
      </c>
      <c r="F138" s="24">
        <f>F139+F142</f>
        <v>13568.52</v>
      </c>
      <c r="G138" s="24">
        <f>G139</f>
        <v>0</v>
      </c>
      <c r="H138" s="24">
        <f>H139</f>
        <v>0</v>
      </c>
      <c r="I138" s="41"/>
      <c r="J138" s="41"/>
      <c r="K138" s="41"/>
    </row>
    <row r="139" spans="1:11" ht="96">
      <c r="A139" s="10" t="s">
        <v>19</v>
      </c>
      <c r="B139" s="10" t="s">
        <v>86</v>
      </c>
      <c r="C139" s="9" t="s">
        <v>59</v>
      </c>
      <c r="D139" s="26" t="s">
        <v>32</v>
      </c>
      <c r="E139" s="27" t="s">
        <v>33</v>
      </c>
      <c r="F139" s="24">
        <f>F140+F141</f>
        <v>8063.4250000000002</v>
      </c>
      <c r="G139" s="24">
        <f>G140+G141</f>
        <v>0</v>
      </c>
      <c r="H139" s="24">
        <f>H140+H141</f>
        <v>0</v>
      </c>
      <c r="I139" s="41"/>
      <c r="J139" s="41"/>
      <c r="K139" s="41"/>
    </row>
    <row r="140" spans="1:11">
      <c r="A140" s="10" t="s">
        <v>19</v>
      </c>
      <c r="B140" s="10" t="s">
        <v>86</v>
      </c>
      <c r="C140" s="9" t="s">
        <v>59</v>
      </c>
      <c r="D140" s="28" t="s">
        <v>92</v>
      </c>
      <c r="E140" s="29" t="s">
        <v>93</v>
      </c>
      <c r="F140" s="24">
        <v>6193.107</v>
      </c>
      <c r="G140" s="24">
        <v>0</v>
      </c>
      <c r="H140" s="24">
        <v>0</v>
      </c>
      <c r="I140" s="16"/>
    </row>
    <row r="141" spans="1:11" ht="60">
      <c r="A141" s="10" t="s">
        <v>19</v>
      </c>
      <c r="B141" s="10" t="s">
        <v>86</v>
      </c>
      <c r="C141" s="9" t="s">
        <v>59</v>
      </c>
      <c r="D141" s="28">
        <v>119</v>
      </c>
      <c r="E141" s="29" t="s">
        <v>95</v>
      </c>
      <c r="F141" s="24">
        <v>1870.318</v>
      </c>
      <c r="G141" s="24">
        <v>0</v>
      </c>
      <c r="H141" s="24">
        <v>0</v>
      </c>
      <c r="I141" s="16"/>
    </row>
    <row r="142" spans="1:11" ht="36">
      <c r="A142" s="10" t="s">
        <v>19</v>
      </c>
      <c r="B142" s="10" t="s">
        <v>86</v>
      </c>
      <c r="C142" s="9" t="s">
        <v>59</v>
      </c>
      <c r="D142" s="26" t="s">
        <v>53</v>
      </c>
      <c r="E142" s="27" t="s">
        <v>54</v>
      </c>
      <c r="F142" s="24">
        <f>F143+F144</f>
        <v>5505.0950000000003</v>
      </c>
      <c r="G142" s="24">
        <f t="shared" ref="G142:H142" si="19">G143+G144</f>
        <v>0</v>
      </c>
      <c r="H142" s="24">
        <f t="shared" si="19"/>
        <v>0</v>
      </c>
      <c r="I142" s="16"/>
      <c r="J142" s="41"/>
      <c r="K142" s="41"/>
    </row>
    <row r="143" spans="1:11" ht="24">
      <c r="A143" s="10" t="s">
        <v>19</v>
      </c>
      <c r="B143" s="10" t="s">
        <v>86</v>
      </c>
      <c r="C143" s="9" t="s">
        <v>59</v>
      </c>
      <c r="D143" s="10" t="s">
        <v>55</v>
      </c>
      <c r="E143" s="8" t="s">
        <v>56</v>
      </c>
      <c r="F143" s="24">
        <v>4170.5129999999999</v>
      </c>
      <c r="G143" s="24">
        <f>G144</f>
        <v>0</v>
      </c>
      <c r="H143" s="24">
        <f>H144</f>
        <v>0</v>
      </c>
      <c r="I143" s="16"/>
      <c r="J143" s="41"/>
      <c r="K143" s="41"/>
    </row>
    <row r="144" spans="1:11">
      <c r="A144" s="10" t="s">
        <v>19</v>
      </c>
      <c r="B144" s="10" t="s">
        <v>86</v>
      </c>
      <c r="C144" s="9" t="s">
        <v>59</v>
      </c>
      <c r="D144" s="10">
        <v>247</v>
      </c>
      <c r="E144" s="8" t="s">
        <v>96</v>
      </c>
      <c r="F144" s="24">
        <v>1334.5820000000001</v>
      </c>
      <c r="G144" s="24">
        <v>0</v>
      </c>
      <c r="H144" s="24">
        <v>0</v>
      </c>
    </row>
    <row r="145" spans="1:13" ht="60">
      <c r="A145" s="21" t="s">
        <v>19</v>
      </c>
      <c r="B145" s="21" t="s">
        <v>86</v>
      </c>
      <c r="C145" s="18" t="s">
        <v>106</v>
      </c>
      <c r="D145" s="21"/>
      <c r="E145" s="22" t="s">
        <v>107</v>
      </c>
      <c r="F145" s="23">
        <f>F146+F162</f>
        <v>20916.866999999998</v>
      </c>
      <c r="G145" s="23">
        <f t="shared" ref="G145:H145" si="20">G146+G162</f>
        <v>20598.696</v>
      </c>
      <c r="H145" s="23">
        <f t="shared" si="20"/>
        <v>20598.696</v>
      </c>
      <c r="K145" s="16"/>
      <c r="L145" s="16"/>
      <c r="M145" s="16"/>
    </row>
    <row r="146" spans="1:13" ht="48">
      <c r="A146" s="10" t="s">
        <v>19</v>
      </c>
      <c r="B146" s="10" t="s">
        <v>86</v>
      </c>
      <c r="C146" s="9" t="s">
        <v>108</v>
      </c>
      <c r="D146" s="10"/>
      <c r="E146" s="8" t="s">
        <v>109</v>
      </c>
      <c r="F146" s="24">
        <f>F147+F158</f>
        <v>2387.8049999999998</v>
      </c>
      <c r="G146" s="24">
        <f t="shared" ref="G146:H146" si="21">G147+G158</f>
        <v>2387.8049999999998</v>
      </c>
      <c r="H146" s="24">
        <f t="shared" si="21"/>
        <v>2387.8049999999998</v>
      </c>
    </row>
    <row r="147" spans="1:13" ht="36">
      <c r="A147" s="10" t="s">
        <v>19</v>
      </c>
      <c r="B147" s="10" t="s">
        <v>86</v>
      </c>
      <c r="C147" s="9" t="s">
        <v>110</v>
      </c>
      <c r="D147" s="10"/>
      <c r="E147" s="8" t="s">
        <v>111</v>
      </c>
      <c r="F147" s="24">
        <f>F148+F154+F151</f>
        <v>2059.3049999999998</v>
      </c>
      <c r="G147" s="24">
        <f t="shared" ref="G147:H147" si="22">G148+G154+G151</f>
        <v>2059.3049999999998</v>
      </c>
      <c r="H147" s="24">
        <f t="shared" si="22"/>
        <v>2059.3049999999998</v>
      </c>
    </row>
    <row r="148" spans="1:13" ht="36">
      <c r="A148" s="10" t="s">
        <v>19</v>
      </c>
      <c r="B148" s="10" t="s">
        <v>86</v>
      </c>
      <c r="C148" s="9" t="s">
        <v>112</v>
      </c>
      <c r="D148" s="10"/>
      <c r="E148" s="8" t="s">
        <v>113</v>
      </c>
      <c r="F148" s="24">
        <f t="shared" ref="F148:H149" si="23">F149</f>
        <v>269.5</v>
      </c>
      <c r="G148" s="24">
        <f t="shared" si="23"/>
        <v>269.5</v>
      </c>
      <c r="H148" s="24">
        <f t="shared" si="23"/>
        <v>269.5</v>
      </c>
    </row>
    <row r="149" spans="1:13" ht="36">
      <c r="A149" s="10" t="s">
        <v>19</v>
      </c>
      <c r="B149" s="10" t="s">
        <v>86</v>
      </c>
      <c r="C149" s="9" t="s">
        <v>112</v>
      </c>
      <c r="D149" s="26" t="s">
        <v>53</v>
      </c>
      <c r="E149" s="27" t="s">
        <v>54</v>
      </c>
      <c r="F149" s="24">
        <f t="shared" si="23"/>
        <v>269.5</v>
      </c>
      <c r="G149" s="24">
        <f t="shared" si="23"/>
        <v>269.5</v>
      </c>
      <c r="H149" s="24">
        <f t="shared" si="23"/>
        <v>269.5</v>
      </c>
    </row>
    <row r="150" spans="1:13" ht="24">
      <c r="A150" s="10" t="s">
        <v>19</v>
      </c>
      <c r="B150" s="10" t="s">
        <v>86</v>
      </c>
      <c r="C150" s="9" t="s">
        <v>112</v>
      </c>
      <c r="D150" s="10" t="s">
        <v>55</v>
      </c>
      <c r="E150" s="8" t="s">
        <v>56</v>
      </c>
      <c r="F150" s="24">
        <v>269.5</v>
      </c>
      <c r="G150" s="24">
        <v>269.5</v>
      </c>
      <c r="H150" s="24">
        <v>269.5</v>
      </c>
    </row>
    <row r="151" spans="1:13" ht="60">
      <c r="A151" s="10" t="s">
        <v>19</v>
      </c>
      <c r="B151" s="10" t="s">
        <v>86</v>
      </c>
      <c r="C151" s="9" t="s">
        <v>114</v>
      </c>
      <c r="D151" s="10"/>
      <c r="E151" s="8" t="s">
        <v>115</v>
      </c>
      <c r="F151" s="24">
        <f>F152</f>
        <v>78.8</v>
      </c>
      <c r="G151" s="24">
        <f t="shared" ref="G151:H152" si="24">G152</f>
        <v>78.8</v>
      </c>
      <c r="H151" s="24">
        <f t="shared" si="24"/>
        <v>78.8</v>
      </c>
    </row>
    <row r="152" spans="1:13" ht="36">
      <c r="A152" s="10" t="s">
        <v>19</v>
      </c>
      <c r="B152" s="10" t="s">
        <v>86</v>
      </c>
      <c r="C152" s="9" t="s">
        <v>114</v>
      </c>
      <c r="D152" s="26" t="s">
        <v>53</v>
      </c>
      <c r="E152" s="27" t="s">
        <v>54</v>
      </c>
      <c r="F152" s="24">
        <f>F153</f>
        <v>78.8</v>
      </c>
      <c r="G152" s="24">
        <f t="shared" si="24"/>
        <v>78.8</v>
      </c>
      <c r="H152" s="24">
        <f t="shared" si="24"/>
        <v>78.8</v>
      </c>
    </row>
    <row r="153" spans="1:13" ht="24">
      <c r="A153" s="10" t="s">
        <v>19</v>
      </c>
      <c r="B153" s="10" t="s">
        <v>86</v>
      </c>
      <c r="C153" s="9" t="s">
        <v>114</v>
      </c>
      <c r="D153" s="10" t="s">
        <v>55</v>
      </c>
      <c r="E153" s="8" t="s">
        <v>56</v>
      </c>
      <c r="F153" s="24">
        <v>78.8</v>
      </c>
      <c r="G153" s="24">
        <v>78.8</v>
      </c>
      <c r="H153" s="24">
        <v>78.8</v>
      </c>
    </row>
    <row r="154" spans="1:13">
      <c r="A154" s="10" t="s">
        <v>19</v>
      </c>
      <c r="B154" s="10" t="s">
        <v>86</v>
      </c>
      <c r="C154" s="9" t="s">
        <v>116</v>
      </c>
      <c r="D154" s="10"/>
      <c r="E154" s="8" t="s">
        <v>117</v>
      </c>
      <c r="F154" s="24">
        <f>F155</f>
        <v>1711.0049999999999</v>
      </c>
      <c r="G154" s="24">
        <f t="shared" ref="G154:H154" si="25">G155</f>
        <v>1711.0049999999999</v>
      </c>
      <c r="H154" s="24">
        <f t="shared" si="25"/>
        <v>1711.0049999999999</v>
      </c>
    </row>
    <row r="155" spans="1:13" ht="36">
      <c r="A155" s="10" t="s">
        <v>19</v>
      </c>
      <c r="B155" s="10" t="s">
        <v>86</v>
      </c>
      <c r="C155" s="9" t="s">
        <v>116</v>
      </c>
      <c r="D155" s="26" t="s">
        <v>53</v>
      </c>
      <c r="E155" s="27" t="s">
        <v>54</v>
      </c>
      <c r="F155" s="24">
        <f>F156+F157</f>
        <v>1711.0049999999999</v>
      </c>
      <c r="G155" s="24">
        <f t="shared" ref="G155:H155" si="26">G156+G157</f>
        <v>1711.0049999999999</v>
      </c>
      <c r="H155" s="24">
        <f t="shared" si="26"/>
        <v>1711.0049999999999</v>
      </c>
    </row>
    <row r="156" spans="1:13" ht="24">
      <c r="A156" s="10" t="s">
        <v>19</v>
      </c>
      <c r="B156" s="10" t="s">
        <v>86</v>
      </c>
      <c r="C156" s="9" t="s">
        <v>116</v>
      </c>
      <c r="D156" s="10" t="s">
        <v>55</v>
      </c>
      <c r="E156" s="8" t="s">
        <v>56</v>
      </c>
      <c r="F156" s="24">
        <v>157.62899999999999</v>
      </c>
      <c r="G156" s="24">
        <v>157.62899999999999</v>
      </c>
      <c r="H156" s="24">
        <v>157.62899999999999</v>
      </c>
    </row>
    <row r="157" spans="1:13">
      <c r="A157" s="10" t="s">
        <v>19</v>
      </c>
      <c r="B157" s="10" t="s">
        <v>86</v>
      </c>
      <c r="C157" s="9" t="s">
        <v>116</v>
      </c>
      <c r="D157" s="10">
        <v>247</v>
      </c>
      <c r="E157" s="8" t="s">
        <v>96</v>
      </c>
      <c r="F157" s="24">
        <v>1553.376</v>
      </c>
      <c r="G157" s="24">
        <v>1553.376</v>
      </c>
      <c r="H157" s="24">
        <v>1553.376</v>
      </c>
    </row>
    <row r="158" spans="1:13" ht="36">
      <c r="A158" s="10" t="s">
        <v>19</v>
      </c>
      <c r="B158" s="10" t="s">
        <v>86</v>
      </c>
      <c r="C158" s="9" t="s">
        <v>118</v>
      </c>
      <c r="D158" s="10"/>
      <c r="E158" s="8" t="s">
        <v>119</v>
      </c>
      <c r="F158" s="24">
        <f>F159</f>
        <v>328.5</v>
      </c>
      <c r="G158" s="24">
        <f t="shared" ref="G158:H160" si="27">G159</f>
        <v>328.5</v>
      </c>
      <c r="H158" s="24">
        <f t="shared" si="27"/>
        <v>328.5</v>
      </c>
    </row>
    <row r="159" spans="1:13" ht="24">
      <c r="A159" s="10" t="s">
        <v>19</v>
      </c>
      <c r="B159" s="10" t="s">
        <v>86</v>
      </c>
      <c r="C159" s="9" t="s">
        <v>120</v>
      </c>
      <c r="D159" s="10"/>
      <c r="E159" s="8" t="s">
        <v>121</v>
      </c>
      <c r="F159" s="24">
        <f>F160</f>
        <v>328.5</v>
      </c>
      <c r="G159" s="24">
        <f t="shared" si="27"/>
        <v>328.5</v>
      </c>
      <c r="H159" s="24">
        <f t="shared" si="27"/>
        <v>328.5</v>
      </c>
    </row>
    <row r="160" spans="1:13" ht="36">
      <c r="A160" s="10" t="s">
        <v>19</v>
      </c>
      <c r="B160" s="10" t="s">
        <v>86</v>
      </c>
      <c r="C160" s="9" t="s">
        <v>120</v>
      </c>
      <c r="D160" s="26" t="s">
        <v>53</v>
      </c>
      <c r="E160" s="27" t="s">
        <v>54</v>
      </c>
      <c r="F160" s="24">
        <f>F161</f>
        <v>328.5</v>
      </c>
      <c r="G160" s="24">
        <f t="shared" si="27"/>
        <v>328.5</v>
      </c>
      <c r="H160" s="24">
        <f t="shared" si="27"/>
        <v>328.5</v>
      </c>
    </row>
    <row r="161" spans="1:8" ht="24">
      <c r="A161" s="10" t="s">
        <v>19</v>
      </c>
      <c r="B161" s="10" t="s">
        <v>86</v>
      </c>
      <c r="C161" s="9" t="s">
        <v>120</v>
      </c>
      <c r="D161" s="10" t="s">
        <v>55</v>
      </c>
      <c r="E161" s="8" t="s">
        <v>56</v>
      </c>
      <c r="F161" s="24">
        <v>328.5</v>
      </c>
      <c r="G161" s="24">
        <v>328.5</v>
      </c>
      <c r="H161" s="24">
        <v>328.5</v>
      </c>
    </row>
    <row r="162" spans="1:8">
      <c r="A162" s="10" t="s">
        <v>19</v>
      </c>
      <c r="B162" s="10" t="s">
        <v>86</v>
      </c>
      <c r="C162" s="9" t="s">
        <v>122</v>
      </c>
      <c r="D162" s="10"/>
      <c r="E162" s="8" t="s">
        <v>27</v>
      </c>
      <c r="F162" s="24">
        <f>F163</f>
        <v>18529.061999999998</v>
      </c>
      <c r="G162" s="24">
        <f>G163</f>
        <v>18210.891</v>
      </c>
      <c r="H162" s="24">
        <f>H163</f>
        <v>18210.891</v>
      </c>
    </row>
    <row r="163" spans="1:8" ht="60">
      <c r="A163" s="10" t="s">
        <v>19</v>
      </c>
      <c r="B163" s="10" t="s">
        <v>86</v>
      </c>
      <c r="C163" s="9" t="s">
        <v>123</v>
      </c>
      <c r="D163" s="10"/>
      <c r="E163" s="8" t="s">
        <v>124</v>
      </c>
      <c r="F163" s="24">
        <f>F164+F171+F175</f>
        <v>18529.061999999998</v>
      </c>
      <c r="G163" s="24">
        <f>G164+G171+G175</f>
        <v>18210.891</v>
      </c>
      <c r="H163" s="24">
        <f>H164+H171+H175</f>
        <v>18210.891</v>
      </c>
    </row>
    <row r="164" spans="1:8" ht="60">
      <c r="A164" s="10" t="s">
        <v>19</v>
      </c>
      <c r="B164" s="10" t="s">
        <v>86</v>
      </c>
      <c r="C164" s="9" t="s">
        <v>125</v>
      </c>
      <c r="D164" s="10"/>
      <c r="E164" s="8" t="s">
        <v>72</v>
      </c>
      <c r="F164" s="24">
        <f>F165+F169</f>
        <v>10543.231</v>
      </c>
      <c r="G164" s="24">
        <f>G165+G169</f>
        <v>10543.231</v>
      </c>
      <c r="H164" s="24">
        <f>H165+H169</f>
        <v>10543.231</v>
      </c>
    </row>
    <row r="165" spans="1:8" ht="96">
      <c r="A165" s="10" t="s">
        <v>19</v>
      </c>
      <c r="B165" s="10" t="s">
        <v>86</v>
      </c>
      <c r="C165" s="9" t="s">
        <v>125</v>
      </c>
      <c r="D165" s="26" t="s">
        <v>32</v>
      </c>
      <c r="E165" s="27" t="s">
        <v>33</v>
      </c>
      <c r="F165" s="24">
        <f>F166+F168+F167</f>
        <v>10187.370999999999</v>
      </c>
      <c r="G165" s="24">
        <f>G166+G168+G167</f>
        <v>10187.370999999999</v>
      </c>
      <c r="H165" s="24">
        <f>H166+H168+H167</f>
        <v>10187.370999999999</v>
      </c>
    </row>
    <row r="166" spans="1:8" ht="36">
      <c r="A166" s="10" t="s">
        <v>19</v>
      </c>
      <c r="B166" s="10" t="s">
        <v>86</v>
      </c>
      <c r="C166" s="9" t="s">
        <v>125</v>
      </c>
      <c r="D166" s="28" t="s">
        <v>34</v>
      </c>
      <c r="E166" s="29" t="s">
        <v>35</v>
      </c>
      <c r="F166" s="24">
        <v>5724.402</v>
      </c>
      <c r="G166" s="24">
        <v>5724.402</v>
      </c>
      <c r="H166" s="24">
        <v>5724.402</v>
      </c>
    </row>
    <row r="167" spans="1:8" ht="60">
      <c r="A167" s="10" t="s">
        <v>19</v>
      </c>
      <c r="B167" s="10" t="s">
        <v>86</v>
      </c>
      <c r="C167" s="9" t="s">
        <v>125</v>
      </c>
      <c r="D167" s="28" t="s">
        <v>36</v>
      </c>
      <c r="E167" s="29" t="s">
        <v>37</v>
      </c>
      <c r="F167" s="24">
        <v>2100</v>
      </c>
      <c r="G167" s="24">
        <v>2100</v>
      </c>
      <c r="H167" s="24">
        <v>2100</v>
      </c>
    </row>
    <row r="168" spans="1:8" ht="72">
      <c r="A168" s="10" t="s">
        <v>19</v>
      </c>
      <c r="B168" s="10" t="s">
        <v>86</v>
      </c>
      <c r="C168" s="9" t="s">
        <v>125</v>
      </c>
      <c r="D168" s="28">
        <v>129</v>
      </c>
      <c r="E168" s="29" t="s">
        <v>38</v>
      </c>
      <c r="F168" s="24">
        <v>2362.9690000000001</v>
      </c>
      <c r="G168" s="24">
        <v>2362.9690000000001</v>
      </c>
      <c r="H168" s="24">
        <v>2362.9690000000001</v>
      </c>
    </row>
    <row r="169" spans="1:8" ht="36">
      <c r="A169" s="10" t="s">
        <v>19</v>
      </c>
      <c r="B169" s="10" t="s">
        <v>86</v>
      </c>
      <c r="C169" s="9" t="s">
        <v>125</v>
      </c>
      <c r="D169" s="26" t="s">
        <v>53</v>
      </c>
      <c r="E169" s="27" t="s">
        <v>54</v>
      </c>
      <c r="F169" s="24">
        <f>F170</f>
        <v>355.86</v>
      </c>
      <c r="G169" s="24">
        <f t="shared" ref="G169:H169" si="28">G170</f>
        <v>355.86</v>
      </c>
      <c r="H169" s="24">
        <f t="shared" si="28"/>
        <v>355.86</v>
      </c>
    </row>
    <row r="170" spans="1:8" ht="24">
      <c r="A170" s="10" t="s">
        <v>19</v>
      </c>
      <c r="B170" s="10" t="s">
        <v>86</v>
      </c>
      <c r="C170" s="9" t="s">
        <v>125</v>
      </c>
      <c r="D170" s="10" t="s">
        <v>55</v>
      </c>
      <c r="E170" s="8" t="s">
        <v>56</v>
      </c>
      <c r="F170" s="24">
        <v>355.86</v>
      </c>
      <c r="G170" s="24">
        <v>355.86</v>
      </c>
      <c r="H170" s="24">
        <v>355.86</v>
      </c>
    </row>
    <row r="171" spans="1:8" ht="60">
      <c r="A171" s="10" t="s">
        <v>19</v>
      </c>
      <c r="B171" s="10" t="s">
        <v>86</v>
      </c>
      <c r="C171" s="9" t="s">
        <v>126</v>
      </c>
      <c r="D171" s="28"/>
      <c r="E171" s="29" t="s">
        <v>58</v>
      </c>
      <c r="F171" s="24">
        <f>F172</f>
        <v>7667.66</v>
      </c>
      <c r="G171" s="24">
        <f t="shared" ref="G171:H171" si="29">G172</f>
        <v>7667.66</v>
      </c>
      <c r="H171" s="24">
        <f t="shared" si="29"/>
        <v>7667.66</v>
      </c>
    </row>
    <row r="172" spans="1:8" ht="96">
      <c r="A172" s="10" t="s">
        <v>19</v>
      </c>
      <c r="B172" s="10" t="s">
        <v>86</v>
      </c>
      <c r="C172" s="9" t="s">
        <v>126</v>
      </c>
      <c r="D172" s="26" t="s">
        <v>32</v>
      </c>
      <c r="E172" s="27" t="s">
        <v>33</v>
      </c>
      <c r="F172" s="24">
        <f>F173+F174</f>
        <v>7667.66</v>
      </c>
      <c r="G172" s="24">
        <f t="shared" ref="G172:H172" si="30">G173+G174</f>
        <v>7667.66</v>
      </c>
      <c r="H172" s="24">
        <f t="shared" si="30"/>
        <v>7667.66</v>
      </c>
    </row>
    <row r="173" spans="1:8" ht="36">
      <c r="A173" s="10" t="s">
        <v>19</v>
      </c>
      <c r="B173" s="10" t="s">
        <v>86</v>
      </c>
      <c r="C173" s="9" t="s">
        <v>126</v>
      </c>
      <c r="D173" s="28" t="s">
        <v>34</v>
      </c>
      <c r="E173" s="29" t="s">
        <v>35</v>
      </c>
      <c r="F173" s="24">
        <v>5889.14</v>
      </c>
      <c r="G173" s="24">
        <v>5889.14</v>
      </c>
      <c r="H173" s="24">
        <v>5889.14</v>
      </c>
    </row>
    <row r="174" spans="1:8" ht="72">
      <c r="A174" s="10" t="s">
        <v>19</v>
      </c>
      <c r="B174" s="10" t="s">
        <v>86</v>
      </c>
      <c r="C174" s="9" t="s">
        <v>126</v>
      </c>
      <c r="D174" s="28">
        <v>129</v>
      </c>
      <c r="E174" s="29" t="s">
        <v>38</v>
      </c>
      <c r="F174" s="24">
        <v>1778.52</v>
      </c>
      <c r="G174" s="24">
        <v>1778.52</v>
      </c>
      <c r="H174" s="24">
        <v>1778.52</v>
      </c>
    </row>
    <row r="175" spans="1:8" ht="36">
      <c r="A175" s="9" t="s">
        <v>19</v>
      </c>
      <c r="B175" s="9">
        <v>13</v>
      </c>
      <c r="C175" s="9" t="s">
        <v>127</v>
      </c>
      <c r="D175" s="28"/>
      <c r="E175" s="29" t="s">
        <v>60</v>
      </c>
      <c r="F175" s="24">
        <f>F176</f>
        <v>318.17099999999999</v>
      </c>
      <c r="G175" s="24">
        <f>G176</f>
        <v>0</v>
      </c>
      <c r="H175" s="24">
        <f>H176</f>
        <v>0</v>
      </c>
    </row>
    <row r="176" spans="1:8" ht="96">
      <c r="A176" s="9" t="s">
        <v>19</v>
      </c>
      <c r="B176" s="9">
        <v>13</v>
      </c>
      <c r="C176" s="9" t="s">
        <v>127</v>
      </c>
      <c r="D176" s="26" t="s">
        <v>32</v>
      </c>
      <c r="E176" s="27" t="s">
        <v>33</v>
      </c>
      <c r="F176" s="24">
        <f>F177+F178</f>
        <v>318.17099999999999</v>
      </c>
      <c r="G176" s="24">
        <f>G177+G178</f>
        <v>0</v>
      </c>
      <c r="H176" s="24">
        <f>H177+H178</f>
        <v>0</v>
      </c>
    </row>
    <row r="177" spans="1:13" ht="36">
      <c r="A177" s="9" t="s">
        <v>19</v>
      </c>
      <c r="B177" s="9">
        <v>13</v>
      </c>
      <c r="C177" s="9" t="s">
        <v>127</v>
      </c>
      <c r="D177" s="28" t="s">
        <v>34</v>
      </c>
      <c r="E177" s="29" t="s">
        <v>35</v>
      </c>
      <c r="F177" s="24">
        <v>244.37100000000001</v>
      </c>
      <c r="G177" s="24">
        <v>0</v>
      </c>
      <c r="H177" s="24">
        <v>0</v>
      </c>
    </row>
    <row r="178" spans="1:13" ht="72">
      <c r="A178" s="9" t="s">
        <v>19</v>
      </c>
      <c r="B178" s="9">
        <v>13</v>
      </c>
      <c r="C178" s="9" t="s">
        <v>127</v>
      </c>
      <c r="D178" s="28">
        <v>129</v>
      </c>
      <c r="E178" s="29" t="s">
        <v>38</v>
      </c>
      <c r="F178" s="24">
        <v>73.8</v>
      </c>
      <c r="G178" s="24">
        <v>0</v>
      </c>
      <c r="H178" s="24">
        <v>0</v>
      </c>
    </row>
    <row r="179" spans="1:13" ht="48">
      <c r="A179" s="21" t="s">
        <v>19</v>
      </c>
      <c r="B179" s="21" t="s">
        <v>86</v>
      </c>
      <c r="C179" s="53" t="s">
        <v>128</v>
      </c>
      <c r="D179" s="21"/>
      <c r="E179" s="54" t="s">
        <v>129</v>
      </c>
      <c r="F179" s="23">
        <f>F180</f>
        <v>6860.1329999999998</v>
      </c>
      <c r="G179" s="23">
        <f t="shared" ref="G179:H180" si="31">G180</f>
        <v>6860.1329999999998</v>
      </c>
      <c r="H179" s="23">
        <f t="shared" si="31"/>
        <v>6860.1329999999998</v>
      </c>
      <c r="K179" s="16"/>
      <c r="L179" s="16"/>
      <c r="M179" s="16"/>
    </row>
    <row r="180" spans="1:13" ht="24">
      <c r="A180" s="10" t="s">
        <v>19</v>
      </c>
      <c r="B180" s="10" t="s">
        <v>86</v>
      </c>
      <c r="C180" s="45" t="s">
        <v>130</v>
      </c>
      <c r="D180" s="55"/>
      <c r="E180" s="38" t="s">
        <v>27</v>
      </c>
      <c r="F180" s="56">
        <f>F181</f>
        <v>6860.1329999999998</v>
      </c>
      <c r="G180" s="56">
        <f t="shared" si="31"/>
        <v>6860.1329999999998</v>
      </c>
      <c r="H180" s="56">
        <f t="shared" si="31"/>
        <v>6860.1329999999998</v>
      </c>
    </row>
    <row r="181" spans="1:13" ht="36">
      <c r="A181" s="10" t="s">
        <v>19</v>
      </c>
      <c r="B181" s="10" t="s">
        <v>86</v>
      </c>
      <c r="C181" s="45" t="s">
        <v>131</v>
      </c>
      <c r="D181" s="55"/>
      <c r="E181" s="38" t="s">
        <v>29</v>
      </c>
      <c r="F181" s="56">
        <f>F182+F189</f>
        <v>6860.1329999999998</v>
      </c>
      <c r="G181" s="56">
        <f t="shared" ref="G181:H181" si="32">G182+G189</f>
        <v>6860.1329999999998</v>
      </c>
      <c r="H181" s="56">
        <f t="shared" si="32"/>
        <v>6860.1329999999998</v>
      </c>
    </row>
    <row r="182" spans="1:13" ht="60">
      <c r="A182" s="10" t="s">
        <v>19</v>
      </c>
      <c r="B182" s="10" t="s">
        <v>86</v>
      </c>
      <c r="C182" s="45" t="s">
        <v>132</v>
      </c>
      <c r="D182" s="10"/>
      <c r="E182" s="57" t="s">
        <v>72</v>
      </c>
      <c r="F182" s="24">
        <f>F183+F187</f>
        <v>3104.4230000000002</v>
      </c>
      <c r="G182" s="24">
        <f t="shared" ref="G182:H182" si="33">G183+G187</f>
        <v>3104.4230000000002</v>
      </c>
      <c r="H182" s="24">
        <f t="shared" si="33"/>
        <v>3104.4230000000002</v>
      </c>
    </row>
    <row r="183" spans="1:13" ht="96">
      <c r="A183" s="10" t="s">
        <v>19</v>
      </c>
      <c r="B183" s="10" t="s">
        <v>86</v>
      </c>
      <c r="C183" s="45" t="s">
        <v>132</v>
      </c>
      <c r="D183" s="26" t="s">
        <v>32</v>
      </c>
      <c r="E183" s="27" t="s">
        <v>33</v>
      </c>
      <c r="F183" s="24">
        <f>F184+F185+F186</f>
        <v>3062.4230000000002</v>
      </c>
      <c r="G183" s="24">
        <f t="shared" ref="G183:H183" si="34">G184+G185+G186</f>
        <v>3062.4230000000002</v>
      </c>
      <c r="H183" s="24">
        <f t="shared" si="34"/>
        <v>3062.4230000000002</v>
      </c>
    </row>
    <row r="184" spans="1:13" ht="36">
      <c r="A184" s="10" t="s">
        <v>19</v>
      </c>
      <c r="B184" s="10" t="s">
        <v>86</v>
      </c>
      <c r="C184" s="45" t="s">
        <v>132</v>
      </c>
      <c r="D184" s="28" t="s">
        <v>34</v>
      </c>
      <c r="E184" s="29" t="s">
        <v>35</v>
      </c>
      <c r="F184" s="24">
        <v>1852.0920000000001</v>
      </c>
      <c r="G184" s="24">
        <v>1852.0920000000001</v>
      </c>
      <c r="H184" s="24">
        <v>1852.0920000000001</v>
      </c>
    </row>
    <row r="185" spans="1:13" ht="60">
      <c r="A185" s="10" t="s">
        <v>19</v>
      </c>
      <c r="B185" s="10" t="s">
        <v>86</v>
      </c>
      <c r="C185" s="45" t="s">
        <v>132</v>
      </c>
      <c r="D185" s="28" t="s">
        <v>36</v>
      </c>
      <c r="E185" s="29" t="s">
        <v>37</v>
      </c>
      <c r="F185" s="24">
        <v>500</v>
      </c>
      <c r="G185" s="24">
        <v>500</v>
      </c>
      <c r="H185" s="24">
        <v>500</v>
      </c>
    </row>
    <row r="186" spans="1:13" ht="72">
      <c r="A186" s="10" t="s">
        <v>19</v>
      </c>
      <c r="B186" s="10" t="s">
        <v>86</v>
      </c>
      <c r="C186" s="45" t="s">
        <v>132</v>
      </c>
      <c r="D186" s="28">
        <v>129</v>
      </c>
      <c r="E186" s="29" t="s">
        <v>38</v>
      </c>
      <c r="F186" s="24">
        <v>710.33100000000002</v>
      </c>
      <c r="G186" s="24">
        <v>710.33100000000002</v>
      </c>
      <c r="H186" s="24">
        <v>710.33100000000002</v>
      </c>
    </row>
    <row r="187" spans="1:13" ht="36">
      <c r="A187" s="10" t="s">
        <v>19</v>
      </c>
      <c r="B187" s="10" t="s">
        <v>86</v>
      </c>
      <c r="C187" s="45" t="s">
        <v>132</v>
      </c>
      <c r="D187" s="26" t="s">
        <v>53</v>
      </c>
      <c r="E187" s="27" t="s">
        <v>54</v>
      </c>
      <c r="F187" s="24">
        <f>F188</f>
        <v>42</v>
      </c>
      <c r="G187" s="24">
        <f t="shared" ref="G187:H187" si="35">G188</f>
        <v>42</v>
      </c>
      <c r="H187" s="24">
        <f t="shared" si="35"/>
        <v>42</v>
      </c>
    </row>
    <row r="188" spans="1:13" ht="24">
      <c r="A188" s="10" t="s">
        <v>19</v>
      </c>
      <c r="B188" s="10" t="s">
        <v>86</v>
      </c>
      <c r="C188" s="45" t="s">
        <v>132</v>
      </c>
      <c r="D188" s="10" t="s">
        <v>55</v>
      </c>
      <c r="E188" s="8" t="s">
        <v>56</v>
      </c>
      <c r="F188" s="24">
        <v>42</v>
      </c>
      <c r="G188" s="24">
        <v>42</v>
      </c>
      <c r="H188" s="24">
        <v>42</v>
      </c>
    </row>
    <row r="189" spans="1:13" ht="60">
      <c r="A189" s="10" t="s">
        <v>19</v>
      </c>
      <c r="B189" s="10" t="s">
        <v>86</v>
      </c>
      <c r="C189" s="9" t="s">
        <v>133</v>
      </c>
      <c r="D189" s="28"/>
      <c r="E189" s="29" t="s">
        <v>58</v>
      </c>
      <c r="F189" s="24">
        <f>F190</f>
        <v>3755.71</v>
      </c>
      <c r="G189" s="24">
        <f t="shared" ref="G189:H189" si="36">G190</f>
        <v>3755.71</v>
      </c>
      <c r="H189" s="24">
        <f t="shared" si="36"/>
        <v>3755.71</v>
      </c>
    </row>
    <row r="190" spans="1:13" ht="96">
      <c r="A190" s="10" t="s">
        <v>19</v>
      </c>
      <c r="B190" s="10" t="s">
        <v>86</v>
      </c>
      <c r="C190" s="9" t="s">
        <v>133</v>
      </c>
      <c r="D190" s="26" t="s">
        <v>32</v>
      </c>
      <c r="E190" s="27" t="s">
        <v>33</v>
      </c>
      <c r="F190" s="24">
        <f>F191+F192</f>
        <v>3755.71</v>
      </c>
      <c r="G190" s="24">
        <f t="shared" ref="G190:H190" si="37">G191+G192</f>
        <v>3755.71</v>
      </c>
      <c r="H190" s="24">
        <f t="shared" si="37"/>
        <v>3755.71</v>
      </c>
    </row>
    <row r="191" spans="1:13" ht="36">
      <c r="A191" s="10" t="s">
        <v>19</v>
      </c>
      <c r="B191" s="10" t="s">
        <v>86</v>
      </c>
      <c r="C191" s="9" t="s">
        <v>133</v>
      </c>
      <c r="D191" s="28" t="s">
        <v>34</v>
      </c>
      <c r="E191" s="29" t="s">
        <v>35</v>
      </c>
      <c r="F191" s="24">
        <v>2884.57</v>
      </c>
      <c r="G191" s="24">
        <v>2884.57</v>
      </c>
      <c r="H191" s="24">
        <v>2884.57</v>
      </c>
    </row>
    <row r="192" spans="1:13" ht="72">
      <c r="A192" s="10" t="s">
        <v>19</v>
      </c>
      <c r="B192" s="10" t="s">
        <v>86</v>
      </c>
      <c r="C192" s="9" t="s">
        <v>133</v>
      </c>
      <c r="D192" s="28">
        <v>129</v>
      </c>
      <c r="E192" s="29" t="s">
        <v>38</v>
      </c>
      <c r="F192" s="24">
        <v>871.14</v>
      </c>
      <c r="G192" s="24">
        <v>871.14</v>
      </c>
      <c r="H192" s="24">
        <v>871.14</v>
      </c>
    </row>
    <row r="193" spans="1:13">
      <c r="A193" s="13" t="s">
        <v>22</v>
      </c>
      <c r="B193" s="13" t="s">
        <v>20</v>
      </c>
      <c r="C193" s="13"/>
      <c r="D193" s="58"/>
      <c r="E193" s="59" t="s">
        <v>134</v>
      </c>
      <c r="F193" s="15">
        <f>F194</f>
        <v>3402.1</v>
      </c>
      <c r="G193" s="15">
        <f t="shared" ref="G193:H197" si="38">G194</f>
        <v>3520.7</v>
      </c>
      <c r="H193" s="15">
        <f t="shared" si="38"/>
        <v>3523.7</v>
      </c>
    </row>
    <row r="194" spans="1:13" ht="24">
      <c r="A194" s="17" t="s">
        <v>22</v>
      </c>
      <c r="B194" s="17" t="s">
        <v>39</v>
      </c>
      <c r="C194" s="17"/>
      <c r="D194" s="33"/>
      <c r="E194" s="60" t="s">
        <v>135</v>
      </c>
      <c r="F194" s="20">
        <f>F195</f>
        <v>3402.1</v>
      </c>
      <c r="G194" s="20">
        <f t="shared" si="38"/>
        <v>3520.7</v>
      </c>
      <c r="H194" s="20">
        <f t="shared" si="38"/>
        <v>3523.7</v>
      </c>
    </row>
    <row r="195" spans="1:13" ht="48">
      <c r="A195" s="18" t="s">
        <v>22</v>
      </c>
      <c r="B195" s="18" t="s">
        <v>39</v>
      </c>
      <c r="C195" s="18" t="s">
        <v>24</v>
      </c>
      <c r="D195" s="21"/>
      <c r="E195" s="22" t="s">
        <v>25</v>
      </c>
      <c r="F195" s="23">
        <f>F196</f>
        <v>3402.1</v>
      </c>
      <c r="G195" s="23">
        <f t="shared" si="38"/>
        <v>3520.7</v>
      </c>
      <c r="H195" s="23">
        <f t="shared" si="38"/>
        <v>3523.7</v>
      </c>
      <c r="K195" s="16"/>
      <c r="L195" s="16"/>
      <c r="M195" s="16"/>
    </row>
    <row r="196" spans="1:13" ht="36">
      <c r="A196" s="9" t="s">
        <v>22</v>
      </c>
      <c r="B196" s="9" t="s">
        <v>39</v>
      </c>
      <c r="C196" s="9" t="s">
        <v>63</v>
      </c>
      <c r="D196" s="10"/>
      <c r="E196" s="8" t="s">
        <v>64</v>
      </c>
      <c r="F196" s="24">
        <f>F197</f>
        <v>3402.1</v>
      </c>
      <c r="G196" s="24">
        <f t="shared" si="38"/>
        <v>3520.7</v>
      </c>
      <c r="H196" s="24">
        <f t="shared" si="38"/>
        <v>3523.7</v>
      </c>
    </row>
    <row r="197" spans="1:13" ht="48">
      <c r="A197" s="9" t="s">
        <v>22</v>
      </c>
      <c r="B197" s="9" t="s">
        <v>39</v>
      </c>
      <c r="C197" s="9" t="s">
        <v>65</v>
      </c>
      <c r="D197" s="9"/>
      <c r="E197" s="8" t="s">
        <v>66</v>
      </c>
      <c r="F197" s="24">
        <f>F198</f>
        <v>3402.1</v>
      </c>
      <c r="G197" s="24">
        <f t="shared" si="38"/>
        <v>3520.7</v>
      </c>
      <c r="H197" s="24">
        <f t="shared" si="38"/>
        <v>3523.7</v>
      </c>
    </row>
    <row r="198" spans="1:13" ht="72">
      <c r="A198" s="9" t="s">
        <v>22</v>
      </c>
      <c r="B198" s="9" t="s">
        <v>39</v>
      </c>
      <c r="C198" s="9" t="s">
        <v>136</v>
      </c>
      <c r="D198" s="28"/>
      <c r="E198" s="29" t="s">
        <v>137</v>
      </c>
      <c r="F198" s="24">
        <f>F199+F202</f>
        <v>3402.1</v>
      </c>
      <c r="G198" s="24">
        <f t="shared" ref="G198:H198" si="39">G199+G202</f>
        <v>3520.7</v>
      </c>
      <c r="H198" s="24">
        <f t="shared" si="39"/>
        <v>3523.7</v>
      </c>
    </row>
    <row r="199" spans="1:13" ht="96">
      <c r="A199" s="9" t="s">
        <v>22</v>
      </c>
      <c r="B199" s="9" t="s">
        <v>39</v>
      </c>
      <c r="C199" s="9" t="s">
        <v>136</v>
      </c>
      <c r="D199" s="26" t="s">
        <v>32</v>
      </c>
      <c r="E199" s="27" t="s">
        <v>33</v>
      </c>
      <c r="F199" s="48">
        <f>F200+F201</f>
        <v>3288.895</v>
      </c>
      <c r="G199" s="48">
        <f t="shared" ref="G199:H199" si="40">G200+G201</f>
        <v>3288.895</v>
      </c>
      <c r="H199" s="48">
        <f t="shared" si="40"/>
        <v>3288.895</v>
      </c>
    </row>
    <row r="200" spans="1:13" ht="36">
      <c r="A200" s="9" t="s">
        <v>22</v>
      </c>
      <c r="B200" s="9" t="s">
        <v>39</v>
      </c>
      <c r="C200" s="9" t="s">
        <v>136</v>
      </c>
      <c r="D200" s="28" t="s">
        <v>34</v>
      </c>
      <c r="E200" s="29" t="s">
        <v>35</v>
      </c>
      <c r="F200" s="48">
        <v>2516.598</v>
      </c>
      <c r="G200" s="48">
        <v>2516.598</v>
      </c>
      <c r="H200" s="48">
        <v>2516.598</v>
      </c>
    </row>
    <row r="201" spans="1:13" ht="72">
      <c r="A201" s="9" t="s">
        <v>22</v>
      </c>
      <c r="B201" s="9" t="s">
        <v>39</v>
      </c>
      <c r="C201" s="9" t="s">
        <v>136</v>
      </c>
      <c r="D201" s="28">
        <v>129</v>
      </c>
      <c r="E201" s="29" t="s">
        <v>38</v>
      </c>
      <c r="F201" s="48">
        <v>772.29700000000003</v>
      </c>
      <c r="G201" s="48">
        <v>772.29700000000003</v>
      </c>
      <c r="H201" s="48">
        <v>772.29700000000003</v>
      </c>
    </row>
    <row r="202" spans="1:13" ht="36">
      <c r="A202" s="9" t="s">
        <v>22</v>
      </c>
      <c r="B202" s="9" t="s">
        <v>39</v>
      </c>
      <c r="C202" s="9" t="s">
        <v>136</v>
      </c>
      <c r="D202" s="26" t="s">
        <v>53</v>
      </c>
      <c r="E202" s="27" t="s">
        <v>54</v>
      </c>
      <c r="F202" s="48">
        <f>F203</f>
        <v>113.205</v>
      </c>
      <c r="G202" s="48">
        <f t="shared" ref="G202:H202" si="41">G203</f>
        <v>231.80500000000001</v>
      </c>
      <c r="H202" s="48">
        <f t="shared" si="41"/>
        <v>234.80500000000001</v>
      </c>
    </row>
    <row r="203" spans="1:13" ht="24">
      <c r="A203" s="9" t="s">
        <v>22</v>
      </c>
      <c r="B203" s="9" t="s">
        <v>39</v>
      </c>
      <c r="C203" s="9" t="s">
        <v>136</v>
      </c>
      <c r="D203" s="10" t="s">
        <v>55</v>
      </c>
      <c r="E203" s="8" t="s">
        <v>56</v>
      </c>
      <c r="F203" s="48">
        <v>113.205</v>
      </c>
      <c r="G203" s="48">
        <v>231.80500000000001</v>
      </c>
      <c r="H203" s="48">
        <v>234.80500000000001</v>
      </c>
    </row>
    <row r="204" spans="1:13" ht="36">
      <c r="A204" s="13" t="s">
        <v>39</v>
      </c>
      <c r="B204" s="13" t="s">
        <v>20</v>
      </c>
      <c r="C204" s="13"/>
      <c r="D204" s="13"/>
      <c r="E204" s="61" t="s">
        <v>138</v>
      </c>
      <c r="F204" s="15">
        <f>F216+F205</f>
        <v>15580.841</v>
      </c>
      <c r="G204" s="15">
        <f>G216+G205</f>
        <v>15033.641</v>
      </c>
      <c r="H204" s="15">
        <f>H216+H205</f>
        <v>15033.641</v>
      </c>
    </row>
    <row r="205" spans="1:13">
      <c r="A205" s="17" t="s">
        <v>39</v>
      </c>
      <c r="B205" s="17" t="s">
        <v>49</v>
      </c>
      <c r="C205" s="17"/>
      <c r="D205" s="30"/>
      <c r="E205" s="19" t="s">
        <v>139</v>
      </c>
      <c r="F205" s="20">
        <f>F206</f>
        <v>3448.8</v>
      </c>
      <c r="G205" s="20">
        <f t="shared" ref="G205:H208" si="42">G206</f>
        <v>3448.8</v>
      </c>
      <c r="H205" s="20">
        <f t="shared" si="42"/>
        <v>3448.8</v>
      </c>
    </row>
    <row r="206" spans="1:13" ht="48">
      <c r="A206" s="9" t="s">
        <v>39</v>
      </c>
      <c r="B206" s="9" t="s">
        <v>49</v>
      </c>
      <c r="C206" s="18" t="s">
        <v>24</v>
      </c>
      <c r="D206" s="21"/>
      <c r="E206" s="22" t="s">
        <v>25</v>
      </c>
      <c r="F206" s="24">
        <f>F207</f>
        <v>3448.8</v>
      </c>
      <c r="G206" s="24">
        <f t="shared" si="42"/>
        <v>3448.8</v>
      </c>
      <c r="H206" s="24">
        <f t="shared" si="42"/>
        <v>3448.8</v>
      </c>
    </row>
    <row r="207" spans="1:13" ht="36">
      <c r="A207" s="9" t="s">
        <v>39</v>
      </c>
      <c r="B207" s="9" t="s">
        <v>49</v>
      </c>
      <c r="C207" s="9" t="s">
        <v>63</v>
      </c>
      <c r="D207" s="10"/>
      <c r="E207" s="8" t="s">
        <v>64</v>
      </c>
      <c r="F207" s="24">
        <f>F208</f>
        <v>3448.8</v>
      </c>
      <c r="G207" s="24">
        <f t="shared" si="42"/>
        <v>3448.8</v>
      </c>
      <c r="H207" s="24">
        <f t="shared" si="42"/>
        <v>3448.8</v>
      </c>
    </row>
    <row r="208" spans="1:13" ht="48">
      <c r="A208" s="9" t="s">
        <v>39</v>
      </c>
      <c r="B208" s="9" t="s">
        <v>49</v>
      </c>
      <c r="C208" s="9" t="s">
        <v>65</v>
      </c>
      <c r="D208" s="9"/>
      <c r="E208" s="8" t="s">
        <v>66</v>
      </c>
      <c r="F208" s="24">
        <f>F209</f>
        <v>3448.8</v>
      </c>
      <c r="G208" s="24">
        <f t="shared" si="42"/>
        <v>3448.8</v>
      </c>
      <c r="H208" s="24">
        <f t="shared" si="42"/>
        <v>3448.8</v>
      </c>
    </row>
    <row r="209" spans="1:13" ht="72">
      <c r="A209" s="9" t="s">
        <v>39</v>
      </c>
      <c r="B209" s="9" t="s">
        <v>49</v>
      </c>
      <c r="C209" s="9" t="s">
        <v>140</v>
      </c>
      <c r="D209" s="9"/>
      <c r="E209" s="38" t="s">
        <v>141</v>
      </c>
      <c r="F209" s="24">
        <f>F210+F213</f>
        <v>3448.8</v>
      </c>
      <c r="G209" s="24">
        <f t="shared" ref="G209:H209" si="43">G210+G213</f>
        <v>3448.8</v>
      </c>
      <c r="H209" s="24">
        <f t="shared" si="43"/>
        <v>3448.8</v>
      </c>
    </row>
    <row r="210" spans="1:13" ht="96">
      <c r="A210" s="9" t="s">
        <v>39</v>
      </c>
      <c r="B210" s="9" t="s">
        <v>49</v>
      </c>
      <c r="C210" s="9" t="s">
        <v>140</v>
      </c>
      <c r="D210" s="26" t="s">
        <v>32</v>
      </c>
      <c r="E210" s="27" t="s">
        <v>33</v>
      </c>
      <c r="F210" s="24">
        <f>F211+F212</f>
        <v>2247.692</v>
      </c>
      <c r="G210" s="24">
        <f>G211+G212</f>
        <v>2247.692</v>
      </c>
      <c r="H210" s="24">
        <f>H211+H212</f>
        <v>2247.692</v>
      </c>
    </row>
    <row r="211" spans="1:13" ht="36">
      <c r="A211" s="9" t="s">
        <v>39</v>
      </c>
      <c r="B211" s="9" t="s">
        <v>49</v>
      </c>
      <c r="C211" s="9" t="s">
        <v>140</v>
      </c>
      <c r="D211" s="28" t="s">
        <v>34</v>
      </c>
      <c r="E211" s="29" t="s">
        <v>35</v>
      </c>
      <c r="F211" s="24">
        <v>1726.335</v>
      </c>
      <c r="G211" s="24">
        <v>1726.335</v>
      </c>
      <c r="H211" s="24">
        <v>1726.335</v>
      </c>
    </row>
    <row r="212" spans="1:13" ht="72">
      <c r="A212" s="9" t="s">
        <v>39</v>
      </c>
      <c r="B212" s="9" t="s">
        <v>49</v>
      </c>
      <c r="C212" s="9" t="s">
        <v>140</v>
      </c>
      <c r="D212" s="28">
        <v>129</v>
      </c>
      <c r="E212" s="29" t="s">
        <v>38</v>
      </c>
      <c r="F212" s="24">
        <v>521.35699999999997</v>
      </c>
      <c r="G212" s="24">
        <v>521.35699999999997</v>
      </c>
      <c r="H212" s="24">
        <v>521.35699999999997</v>
      </c>
    </row>
    <row r="213" spans="1:13" ht="36">
      <c r="A213" s="9" t="s">
        <v>39</v>
      </c>
      <c r="B213" s="9" t="s">
        <v>49</v>
      </c>
      <c r="C213" s="9" t="s">
        <v>140</v>
      </c>
      <c r="D213" s="26" t="s">
        <v>53</v>
      </c>
      <c r="E213" s="27" t="s">
        <v>54</v>
      </c>
      <c r="F213" s="24">
        <f>F214+F215</f>
        <v>1201.1079999999999</v>
      </c>
      <c r="G213" s="24">
        <f>G214+G215</f>
        <v>1201.1079999999999</v>
      </c>
      <c r="H213" s="24">
        <f>H214+H215</f>
        <v>1201.1079999999999</v>
      </c>
    </row>
    <row r="214" spans="1:13" ht="24">
      <c r="A214" s="9" t="s">
        <v>39</v>
      </c>
      <c r="B214" s="9" t="s">
        <v>49</v>
      </c>
      <c r="C214" s="9" t="s">
        <v>140</v>
      </c>
      <c r="D214" s="10" t="s">
        <v>55</v>
      </c>
      <c r="E214" s="8" t="s">
        <v>56</v>
      </c>
      <c r="F214" s="24">
        <v>901.10799999999995</v>
      </c>
      <c r="G214" s="24">
        <v>901.10799999999995</v>
      </c>
      <c r="H214" s="24">
        <v>901.10799999999995</v>
      </c>
    </row>
    <row r="215" spans="1:13">
      <c r="A215" s="9" t="s">
        <v>39</v>
      </c>
      <c r="B215" s="9" t="s">
        <v>49</v>
      </c>
      <c r="C215" s="9" t="s">
        <v>140</v>
      </c>
      <c r="D215" s="10">
        <v>247</v>
      </c>
      <c r="E215" s="8" t="s">
        <v>96</v>
      </c>
      <c r="F215" s="24">
        <v>300</v>
      </c>
      <c r="G215" s="24">
        <v>300</v>
      </c>
      <c r="H215" s="24">
        <v>300</v>
      </c>
    </row>
    <row r="216" spans="1:13" ht="60">
      <c r="A216" s="30" t="s">
        <v>39</v>
      </c>
      <c r="B216" s="30">
        <v>10</v>
      </c>
      <c r="C216" s="17"/>
      <c r="D216" s="30"/>
      <c r="E216" s="19" t="s">
        <v>142</v>
      </c>
      <c r="F216" s="20">
        <f t="shared" ref="F216:H216" si="44">F217</f>
        <v>12132.041000000001</v>
      </c>
      <c r="G216" s="20">
        <f t="shared" si="44"/>
        <v>11584.841</v>
      </c>
      <c r="H216" s="20">
        <f t="shared" si="44"/>
        <v>11584.841</v>
      </c>
    </row>
    <row r="217" spans="1:13" ht="60">
      <c r="A217" s="21" t="s">
        <v>39</v>
      </c>
      <c r="B217" s="21">
        <v>10</v>
      </c>
      <c r="C217" s="18" t="s">
        <v>143</v>
      </c>
      <c r="D217" s="21"/>
      <c r="E217" s="22" t="s">
        <v>144</v>
      </c>
      <c r="F217" s="23">
        <f>F218+F239</f>
        <v>12132.041000000001</v>
      </c>
      <c r="G217" s="23">
        <f>G218+G239</f>
        <v>11584.841</v>
      </c>
      <c r="H217" s="23">
        <f>H218+H239</f>
        <v>11584.841</v>
      </c>
      <c r="K217" s="16"/>
      <c r="L217" s="16"/>
      <c r="M217" s="16"/>
    </row>
    <row r="218" spans="1:13" ht="84">
      <c r="A218" s="10" t="s">
        <v>39</v>
      </c>
      <c r="B218" s="10">
        <v>10</v>
      </c>
      <c r="C218" s="9" t="s">
        <v>145</v>
      </c>
      <c r="D218" s="10"/>
      <c r="E218" s="8" t="s">
        <v>146</v>
      </c>
      <c r="F218" s="24">
        <f>F219+F231</f>
        <v>11044.841</v>
      </c>
      <c r="G218" s="24">
        <f>G219+G231</f>
        <v>11044.841</v>
      </c>
      <c r="H218" s="24">
        <f>H219+H231</f>
        <v>11044.841</v>
      </c>
    </row>
    <row r="219" spans="1:13" ht="60">
      <c r="A219" s="10" t="s">
        <v>39</v>
      </c>
      <c r="B219" s="10">
        <v>10</v>
      </c>
      <c r="C219" s="9" t="s">
        <v>147</v>
      </c>
      <c r="D219" s="10"/>
      <c r="E219" s="8" t="s">
        <v>148</v>
      </c>
      <c r="F219" s="24">
        <f>F220+F223+F228</f>
        <v>5408.3899999999994</v>
      </c>
      <c r="G219" s="24">
        <f>G220+G223+G228</f>
        <v>5408.3899999999994</v>
      </c>
      <c r="H219" s="24">
        <f>H220+H223+H228</f>
        <v>5408.3899999999994</v>
      </c>
    </row>
    <row r="220" spans="1:13" ht="84">
      <c r="A220" s="10" t="s">
        <v>39</v>
      </c>
      <c r="B220" s="10">
        <v>10</v>
      </c>
      <c r="C220" s="9" t="s">
        <v>149</v>
      </c>
      <c r="D220" s="10"/>
      <c r="E220" s="8" t="s">
        <v>150</v>
      </c>
      <c r="F220" s="24">
        <f t="shared" ref="F220:H221" si="45">F221</f>
        <v>500</v>
      </c>
      <c r="G220" s="24">
        <f t="shared" si="45"/>
        <v>500</v>
      </c>
      <c r="H220" s="24">
        <f t="shared" si="45"/>
        <v>500</v>
      </c>
    </row>
    <row r="221" spans="1:13" ht="36">
      <c r="A221" s="10" t="s">
        <v>39</v>
      </c>
      <c r="B221" s="10">
        <v>10</v>
      </c>
      <c r="C221" s="9" t="s">
        <v>149</v>
      </c>
      <c r="D221" s="26" t="s">
        <v>53</v>
      </c>
      <c r="E221" s="27" t="s">
        <v>54</v>
      </c>
      <c r="F221" s="24">
        <f t="shared" si="45"/>
        <v>500</v>
      </c>
      <c r="G221" s="24">
        <f t="shared" si="45"/>
        <v>500</v>
      </c>
      <c r="H221" s="24">
        <f t="shared" si="45"/>
        <v>500</v>
      </c>
    </row>
    <row r="222" spans="1:13" ht="24">
      <c r="A222" s="10" t="s">
        <v>39</v>
      </c>
      <c r="B222" s="10">
        <v>10</v>
      </c>
      <c r="C222" s="9" t="s">
        <v>149</v>
      </c>
      <c r="D222" s="10" t="s">
        <v>55</v>
      </c>
      <c r="E222" s="8" t="s">
        <v>56</v>
      </c>
      <c r="F222" s="24">
        <v>500</v>
      </c>
      <c r="G222" s="24">
        <v>500</v>
      </c>
      <c r="H222" s="24">
        <v>500</v>
      </c>
    </row>
    <row r="223" spans="1:13" ht="60">
      <c r="A223" s="10" t="s">
        <v>39</v>
      </c>
      <c r="B223" s="10">
        <v>10</v>
      </c>
      <c r="C223" s="9" t="s">
        <v>151</v>
      </c>
      <c r="D223" s="10"/>
      <c r="E223" s="8" t="s">
        <v>152</v>
      </c>
      <c r="F223" s="24">
        <f>F224+F226</f>
        <v>4562.07</v>
      </c>
      <c r="G223" s="24">
        <f t="shared" ref="G223:H223" si="46">G224+G226</f>
        <v>4562.07</v>
      </c>
      <c r="H223" s="24">
        <f t="shared" si="46"/>
        <v>4562.07</v>
      </c>
    </row>
    <row r="224" spans="1:13" ht="36">
      <c r="A224" s="10" t="s">
        <v>39</v>
      </c>
      <c r="B224" s="10">
        <v>10</v>
      </c>
      <c r="C224" s="9" t="s">
        <v>151</v>
      </c>
      <c r="D224" s="26" t="s">
        <v>53</v>
      </c>
      <c r="E224" s="27" t="s">
        <v>54</v>
      </c>
      <c r="F224" s="24">
        <f t="shared" ref="F224:H224" si="47">F225</f>
        <v>4462.07</v>
      </c>
      <c r="G224" s="24">
        <f t="shared" si="47"/>
        <v>4462.07</v>
      </c>
      <c r="H224" s="24">
        <f t="shared" si="47"/>
        <v>4462.07</v>
      </c>
    </row>
    <row r="225" spans="1:8" ht="24">
      <c r="A225" s="10" t="s">
        <v>39</v>
      </c>
      <c r="B225" s="10">
        <v>10</v>
      </c>
      <c r="C225" s="9" t="s">
        <v>151</v>
      </c>
      <c r="D225" s="10" t="s">
        <v>55</v>
      </c>
      <c r="E225" s="8" t="s">
        <v>56</v>
      </c>
      <c r="F225" s="24">
        <v>4462.07</v>
      </c>
      <c r="G225" s="24">
        <v>4462.07</v>
      </c>
      <c r="H225" s="24">
        <v>4462.07</v>
      </c>
    </row>
    <row r="226" spans="1:8" ht="48">
      <c r="A226" s="10" t="s">
        <v>39</v>
      </c>
      <c r="B226" s="10">
        <v>10</v>
      </c>
      <c r="C226" s="9" t="s">
        <v>151</v>
      </c>
      <c r="D226" s="62" t="s">
        <v>153</v>
      </c>
      <c r="E226" s="27" t="s">
        <v>154</v>
      </c>
      <c r="F226" s="24">
        <f>F227</f>
        <v>100</v>
      </c>
      <c r="G226" s="24">
        <f t="shared" ref="G226:H226" si="48">G227</f>
        <v>100</v>
      </c>
      <c r="H226" s="24">
        <f t="shared" si="48"/>
        <v>100</v>
      </c>
    </row>
    <row r="227" spans="1:8" ht="84">
      <c r="A227" s="10" t="s">
        <v>39</v>
      </c>
      <c r="B227" s="10">
        <v>10</v>
      </c>
      <c r="C227" s="9" t="s">
        <v>151</v>
      </c>
      <c r="D227" s="10" t="s">
        <v>155</v>
      </c>
      <c r="E227" s="8" t="s">
        <v>156</v>
      </c>
      <c r="F227" s="24">
        <v>100</v>
      </c>
      <c r="G227" s="24">
        <v>100</v>
      </c>
      <c r="H227" s="24">
        <v>100</v>
      </c>
    </row>
    <row r="228" spans="1:8" ht="36">
      <c r="A228" s="10" t="s">
        <v>39</v>
      </c>
      <c r="B228" s="10">
        <v>10</v>
      </c>
      <c r="C228" s="9" t="s">
        <v>157</v>
      </c>
      <c r="D228" s="10"/>
      <c r="E228" s="8" t="s">
        <v>158</v>
      </c>
      <c r="F228" s="24">
        <f t="shared" ref="F228:H229" si="49">F229</f>
        <v>346.32</v>
      </c>
      <c r="G228" s="24">
        <f t="shared" si="49"/>
        <v>346.32</v>
      </c>
      <c r="H228" s="24">
        <f t="shared" si="49"/>
        <v>346.32</v>
      </c>
    </row>
    <row r="229" spans="1:8" ht="36">
      <c r="A229" s="10" t="s">
        <v>39</v>
      </c>
      <c r="B229" s="10">
        <v>10</v>
      </c>
      <c r="C229" s="9" t="s">
        <v>157</v>
      </c>
      <c r="D229" s="26" t="s">
        <v>53</v>
      </c>
      <c r="E229" s="27" t="s">
        <v>54</v>
      </c>
      <c r="F229" s="24">
        <f t="shared" si="49"/>
        <v>346.32</v>
      </c>
      <c r="G229" s="24">
        <f t="shared" si="49"/>
        <v>346.32</v>
      </c>
      <c r="H229" s="24">
        <f t="shared" si="49"/>
        <v>346.32</v>
      </c>
    </row>
    <row r="230" spans="1:8" ht="24">
      <c r="A230" s="10" t="s">
        <v>39</v>
      </c>
      <c r="B230" s="10">
        <v>10</v>
      </c>
      <c r="C230" s="9" t="s">
        <v>157</v>
      </c>
      <c r="D230" s="10" t="s">
        <v>55</v>
      </c>
      <c r="E230" s="8" t="s">
        <v>56</v>
      </c>
      <c r="F230" s="24">
        <v>346.32</v>
      </c>
      <c r="G230" s="24">
        <v>346.32</v>
      </c>
      <c r="H230" s="24">
        <v>346.32</v>
      </c>
    </row>
    <row r="231" spans="1:8" ht="84">
      <c r="A231" s="10" t="s">
        <v>39</v>
      </c>
      <c r="B231" s="10">
        <v>10</v>
      </c>
      <c r="C231" s="9" t="s">
        <v>159</v>
      </c>
      <c r="D231" s="10"/>
      <c r="E231" s="8" t="s">
        <v>160</v>
      </c>
      <c r="F231" s="24">
        <f>F232+F235</f>
        <v>5636.451</v>
      </c>
      <c r="G231" s="24">
        <f>G232+G235</f>
        <v>5636.451</v>
      </c>
      <c r="H231" s="24">
        <f>H232+H235</f>
        <v>5636.451</v>
      </c>
    </row>
    <row r="232" spans="1:8" ht="48">
      <c r="A232" s="10" t="s">
        <v>39</v>
      </c>
      <c r="B232" s="10">
        <v>10</v>
      </c>
      <c r="C232" s="9" t="s">
        <v>161</v>
      </c>
      <c r="D232" s="10"/>
      <c r="E232" s="8" t="s">
        <v>162</v>
      </c>
      <c r="F232" s="24">
        <f t="shared" ref="F232:H233" si="50">F233</f>
        <v>314.7</v>
      </c>
      <c r="G232" s="24">
        <f t="shared" si="50"/>
        <v>314.7</v>
      </c>
      <c r="H232" s="24">
        <f t="shared" si="50"/>
        <v>314.7</v>
      </c>
    </row>
    <row r="233" spans="1:8" ht="36">
      <c r="A233" s="10" t="s">
        <v>39</v>
      </c>
      <c r="B233" s="10">
        <v>10</v>
      </c>
      <c r="C233" s="9" t="s">
        <v>161</v>
      </c>
      <c r="D233" s="26" t="s">
        <v>53</v>
      </c>
      <c r="E233" s="27" t="s">
        <v>54</v>
      </c>
      <c r="F233" s="24">
        <f t="shared" si="50"/>
        <v>314.7</v>
      </c>
      <c r="G233" s="24">
        <f t="shared" si="50"/>
        <v>314.7</v>
      </c>
      <c r="H233" s="24">
        <f t="shared" si="50"/>
        <v>314.7</v>
      </c>
    </row>
    <row r="234" spans="1:8" ht="24">
      <c r="A234" s="10" t="s">
        <v>39</v>
      </c>
      <c r="B234" s="10">
        <v>10</v>
      </c>
      <c r="C234" s="9" t="s">
        <v>161</v>
      </c>
      <c r="D234" s="10" t="s">
        <v>55</v>
      </c>
      <c r="E234" s="8" t="s">
        <v>56</v>
      </c>
      <c r="F234" s="24">
        <v>314.7</v>
      </c>
      <c r="G234" s="24">
        <v>314.7</v>
      </c>
      <c r="H234" s="24">
        <v>314.7</v>
      </c>
    </row>
    <row r="235" spans="1:8" ht="36">
      <c r="A235" s="10" t="s">
        <v>39</v>
      </c>
      <c r="B235" s="10">
        <v>10</v>
      </c>
      <c r="C235" s="9" t="s">
        <v>163</v>
      </c>
      <c r="D235" s="10"/>
      <c r="E235" s="8" t="s">
        <v>164</v>
      </c>
      <c r="F235" s="24">
        <f>F236</f>
        <v>5321.7510000000002</v>
      </c>
      <c r="G235" s="24">
        <f>G236</f>
        <v>5321.7510000000002</v>
      </c>
      <c r="H235" s="24">
        <f>H236</f>
        <v>5321.7510000000002</v>
      </c>
    </row>
    <row r="236" spans="1:8" ht="96">
      <c r="A236" s="10" t="s">
        <v>39</v>
      </c>
      <c r="B236" s="10">
        <v>10</v>
      </c>
      <c r="C236" s="9" t="s">
        <v>163</v>
      </c>
      <c r="D236" s="26" t="s">
        <v>32</v>
      </c>
      <c r="E236" s="27" t="s">
        <v>33</v>
      </c>
      <c r="F236" s="24">
        <f>F237+F238</f>
        <v>5321.7510000000002</v>
      </c>
      <c r="G236" s="24">
        <f>G237+G238</f>
        <v>5321.7510000000002</v>
      </c>
      <c r="H236" s="24">
        <f>H237+H238</f>
        <v>5321.7510000000002</v>
      </c>
    </row>
    <row r="237" spans="1:8">
      <c r="A237" s="10" t="s">
        <v>39</v>
      </c>
      <c r="B237" s="10">
        <v>10</v>
      </c>
      <c r="C237" s="9" t="s">
        <v>163</v>
      </c>
      <c r="D237" s="28" t="s">
        <v>92</v>
      </c>
      <c r="E237" s="29" t="s">
        <v>93</v>
      </c>
      <c r="F237" s="24">
        <v>4087.3670000000002</v>
      </c>
      <c r="G237" s="24">
        <v>4087.3670000000002</v>
      </c>
      <c r="H237" s="24">
        <v>4087.3670000000002</v>
      </c>
    </row>
    <row r="238" spans="1:8" ht="60">
      <c r="A238" s="10" t="s">
        <v>39</v>
      </c>
      <c r="B238" s="10">
        <v>10</v>
      </c>
      <c r="C238" s="9" t="s">
        <v>163</v>
      </c>
      <c r="D238" s="28">
        <v>119</v>
      </c>
      <c r="E238" s="29" t="s">
        <v>95</v>
      </c>
      <c r="F238" s="24">
        <v>1234.384</v>
      </c>
      <c r="G238" s="24">
        <v>1234.384</v>
      </c>
      <c r="H238" s="24">
        <v>1234.384</v>
      </c>
    </row>
    <row r="239" spans="1:8" ht="60">
      <c r="A239" s="10" t="s">
        <v>39</v>
      </c>
      <c r="B239" s="10">
        <v>10</v>
      </c>
      <c r="C239" s="9" t="s">
        <v>165</v>
      </c>
      <c r="D239" s="28"/>
      <c r="E239" s="29" t="s">
        <v>166</v>
      </c>
      <c r="F239" s="24">
        <f>F240+F244</f>
        <v>1087.2</v>
      </c>
      <c r="G239" s="24">
        <f>G240+G244</f>
        <v>540</v>
      </c>
      <c r="H239" s="24">
        <f>H240+H244</f>
        <v>540</v>
      </c>
    </row>
    <row r="240" spans="1:8" ht="48">
      <c r="A240" s="10" t="s">
        <v>39</v>
      </c>
      <c r="B240" s="10">
        <v>10</v>
      </c>
      <c r="C240" s="9" t="s">
        <v>167</v>
      </c>
      <c r="D240" s="28"/>
      <c r="E240" s="29" t="s">
        <v>168</v>
      </c>
      <c r="F240" s="24">
        <f>F241</f>
        <v>547.20000000000005</v>
      </c>
      <c r="G240" s="24">
        <f>G241</f>
        <v>0</v>
      </c>
      <c r="H240" s="24">
        <f>H241</f>
        <v>0</v>
      </c>
    </row>
    <row r="241" spans="1:13" ht="48">
      <c r="A241" s="10" t="s">
        <v>39</v>
      </c>
      <c r="B241" s="10">
        <v>10</v>
      </c>
      <c r="C241" s="63" t="s">
        <v>169</v>
      </c>
      <c r="D241" s="10"/>
      <c r="E241" s="8" t="s">
        <v>170</v>
      </c>
      <c r="F241" s="24">
        <f t="shared" ref="F241:H242" si="51">F242</f>
        <v>547.20000000000005</v>
      </c>
      <c r="G241" s="24">
        <f t="shared" si="51"/>
        <v>0</v>
      </c>
      <c r="H241" s="24">
        <f t="shared" si="51"/>
        <v>0</v>
      </c>
    </row>
    <row r="242" spans="1:13" ht="36">
      <c r="A242" s="10" t="s">
        <v>39</v>
      </c>
      <c r="B242" s="10">
        <v>10</v>
      </c>
      <c r="C242" s="63" t="s">
        <v>169</v>
      </c>
      <c r="D242" s="26" t="s">
        <v>53</v>
      </c>
      <c r="E242" s="27" t="s">
        <v>54</v>
      </c>
      <c r="F242" s="24">
        <f t="shared" si="51"/>
        <v>547.20000000000005</v>
      </c>
      <c r="G242" s="24">
        <f t="shared" si="51"/>
        <v>0</v>
      </c>
      <c r="H242" s="24">
        <f t="shared" si="51"/>
        <v>0</v>
      </c>
    </row>
    <row r="243" spans="1:13" ht="24">
      <c r="A243" s="10" t="s">
        <v>39</v>
      </c>
      <c r="B243" s="10">
        <v>10</v>
      </c>
      <c r="C243" s="63" t="s">
        <v>169</v>
      </c>
      <c r="D243" s="10" t="s">
        <v>55</v>
      </c>
      <c r="E243" s="8" t="s">
        <v>56</v>
      </c>
      <c r="F243" s="24">
        <v>547.20000000000005</v>
      </c>
      <c r="G243" s="24">
        <v>0</v>
      </c>
      <c r="H243" s="24">
        <v>0</v>
      </c>
    </row>
    <row r="244" spans="1:13" ht="60">
      <c r="A244" s="10" t="s">
        <v>39</v>
      </c>
      <c r="B244" s="10">
        <v>10</v>
      </c>
      <c r="C244" s="63" t="s">
        <v>171</v>
      </c>
      <c r="D244" s="10"/>
      <c r="E244" s="8" t="s">
        <v>172</v>
      </c>
      <c r="F244" s="24">
        <f t="shared" ref="F244:H246" si="52">F245</f>
        <v>540</v>
      </c>
      <c r="G244" s="24">
        <f t="shared" si="52"/>
        <v>540</v>
      </c>
      <c r="H244" s="24">
        <f t="shared" si="52"/>
        <v>540</v>
      </c>
    </row>
    <row r="245" spans="1:13" ht="60">
      <c r="A245" s="10" t="s">
        <v>39</v>
      </c>
      <c r="B245" s="10">
        <v>10</v>
      </c>
      <c r="C245" s="63" t="s">
        <v>173</v>
      </c>
      <c r="D245" s="10"/>
      <c r="E245" s="8" t="s">
        <v>174</v>
      </c>
      <c r="F245" s="24">
        <f t="shared" si="52"/>
        <v>540</v>
      </c>
      <c r="G245" s="24">
        <f t="shared" si="52"/>
        <v>540</v>
      </c>
      <c r="H245" s="24">
        <f t="shared" si="52"/>
        <v>540</v>
      </c>
    </row>
    <row r="246" spans="1:13" ht="36">
      <c r="A246" s="10" t="s">
        <v>39</v>
      </c>
      <c r="B246" s="10">
        <v>10</v>
      </c>
      <c r="C246" s="63" t="s">
        <v>173</v>
      </c>
      <c r="D246" s="26" t="s">
        <v>53</v>
      </c>
      <c r="E246" s="27" t="s">
        <v>54</v>
      </c>
      <c r="F246" s="24">
        <f t="shared" si="52"/>
        <v>540</v>
      </c>
      <c r="G246" s="24">
        <f t="shared" si="52"/>
        <v>540</v>
      </c>
      <c r="H246" s="24">
        <f t="shared" si="52"/>
        <v>540</v>
      </c>
    </row>
    <row r="247" spans="1:13" ht="24">
      <c r="A247" s="10" t="s">
        <v>39</v>
      </c>
      <c r="B247" s="10">
        <v>10</v>
      </c>
      <c r="C247" s="63" t="s">
        <v>173</v>
      </c>
      <c r="D247" s="10" t="s">
        <v>55</v>
      </c>
      <c r="E247" s="8" t="s">
        <v>56</v>
      </c>
      <c r="F247" s="24">
        <v>540</v>
      </c>
      <c r="G247" s="24">
        <v>540</v>
      </c>
      <c r="H247" s="24">
        <v>540</v>
      </c>
    </row>
    <row r="248" spans="1:13">
      <c r="A248" s="14" t="s">
        <v>49</v>
      </c>
      <c r="B248" s="14" t="s">
        <v>20</v>
      </c>
      <c r="C248" s="13"/>
      <c r="D248" s="10"/>
      <c r="E248" s="61" t="s">
        <v>175</v>
      </c>
      <c r="F248" s="15">
        <f>F249+F256+F263+F276+F321</f>
        <v>273810.01399999997</v>
      </c>
      <c r="G248" s="15">
        <f t="shared" ref="G248:H248" si="53">G249+G256+G263+G276+G321</f>
        <v>271530.58399999997</v>
      </c>
      <c r="H248" s="15">
        <f t="shared" si="53"/>
        <v>322177.64799999999</v>
      </c>
    </row>
    <row r="249" spans="1:13" ht="24">
      <c r="A249" s="14" t="s">
        <v>49</v>
      </c>
      <c r="B249" s="17" t="s">
        <v>61</v>
      </c>
      <c r="C249" s="17"/>
      <c r="D249" s="21"/>
      <c r="E249" s="19" t="s">
        <v>176</v>
      </c>
      <c r="F249" s="64">
        <f t="shared" ref="F249:H254" si="54">F250</f>
        <v>1500</v>
      </c>
      <c r="G249" s="64">
        <f t="shared" si="54"/>
        <v>2000</v>
      </c>
      <c r="H249" s="64">
        <f t="shared" si="54"/>
        <v>2000</v>
      </c>
    </row>
    <row r="250" spans="1:13" ht="60">
      <c r="A250" s="21" t="s">
        <v>49</v>
      </c>
      <c r="B250" s="18" t="s">
        <v>61</v>
      </c>
      <c r="C250" s="18" t="s">
        <v>106</v>
      </c>
      <c r="D250" s="21"/>
      <c r="E250" s="22" t="s">
        <v>107</v>
      </c>
      <c r="F250" s="65">
        <f t="shared" si="54"/>
        <v>1500</v>
      </c>
      <c r="G250" s="65">
        <f t="shared" si="54"/>
        <v>2000</v>
      </c>
      <c r="H250" s="65">
        <f t="shared" si="54"/>
        <v>2000</v>
      </c>
      <c r="K250" s="16"/>
      <c r="L250" s="16"/>
      <c r="M250" s="16"/>
    </row>
    <row r="251" spans="1:13" ht="48">
      <c r="A251" s="10" t="s">
        <v>49</v>
      </c>
      <c r="B251" s="9" t="s">
        <v>61</v>
      </c>
      <c r="C251" s="9" t="s">
        <v>177</v>
      </c>
      <c r="D251" s="10"/>
      <c r="E251" s="8" t="s">
        <v>178</v>
      </c>
      <c r="F251" s="66">
        <f t="shared" si="54"/>
        <v>1500</v>
      </c>
      <c r="G251" s="66">
        <f t="shared" si="54"/>
        <v>2000</v>
      </c>
      <c r="H251" s="66">
        <f t="shared" si="54"/>
        <v>2000</v>
      </c>
    </row>
    <row r="252" spans="1:13" ht="60">
      <c r="A252" s="10" t="s">
        <v>49</v>
      </c>
      <c r="B252" s="9" t="s">
        <v>61</v>
      </c>
      <c r="C252" s="9" t="s">
        <v>179</v>
      </c>
      <c r="D252" s="10"/>
      <c r="E252" s="8" t="s">
        <v>180</v>
      </c>
      <c r="F252" s="66">
        <f t="shared" si="54"/>
        <v>1500</v>
      </c>
      <c r="G252" s="66">
        <f>G253</f>
        <v>2000</v>
      </c>
      <c r="H252" s="66">
        <f>H253</f>
        <v>2000</v>
      </c>
    </row>
    <row r="253" spans="1:13" ht="60">
      <c r="A253" s="10" t="s">
        <v>49</v>
      </c>
      <c r="B253" s="9" t="s">
        <v>61</v>
      </c>
      <c r="C253" s="9" t="s">
        <v>181</v>
      </c>
      <c r="D253" s="10"/>
      <c r="E253" s="8" t="s">
        <v>182</v>
      </c>
      <c r="F253" s="66">
        <f t="shared" si="54"/>
        <v>1500</v>
      </c>
      <c r="G253" s="66">
        <f t="shared" si="54"/>
        <v>2000</v>
      </c>
      <c r="H253" s="66">
        <f t="shared" si="54"/>
        <v>2000</v>
      </c>
    </row>
    <row r="254" spans="1:13" ht="36">
      <c r="A254" s="10" t="s">
        <v>49</v>
      </c>
      <c r="B254" s="9" t="s">
        <v>61</v>
      </c>
      <c r="C254" s="9" t="s">
        <v>181</v>
      </c>
      <c r="D254" s="26" t="s">
        <v>53</v>
      </c>
      <c r="E254" s="27" t="s">
        <v>54</v>
      </c>
      <c r="F254" s="66">
        <f t="shared" si="54"/>
        <v>1500</v>
      </c>
      <c r="G254" s="66">
        <f t="shared" si="54"/>
        <v>2000</v>
      </c>
      <c r="H254" s="66">
        <f t="shared" si="54"/>
        <v>2000</v>
      </c>
    </row>
    <row r="255" spans="1:13" ht="24">
      <c r="A255" s="10" t="s">
        <v>49</v>
      </c>
      <c r="B255" s="9" t="s">
        <v>61</v>
      </c>
      <c r="C255" s="9" t="s">
        <v>181</v>
      </c>
      <c r="D255" s="10" t="s">
        <v>55</v>
      </c>
      <c r="E255" s="8" t="s">
        <v>56</v>
      </c>
      <c r="F255" s="66">
        <v>1500</v>
      </c>
      <c r="G255" s="66">
        <v>2000</v>
      </c>
      <c r="H255" s="66">
        <v>2000</v>
      </c>
    </row>
    <row r="256" spans="1:13">
      <c r="A256" s="17" t="s">
        <v>49</v>
      </c>
      <c r="B256" s="17" t="s">
        <v>69</v>
      </c>
      <c r="C256" s="17"/>
      <c r="D256" s="21"/>
      <c r="E256" s="19" t="s">
        <v>183</v>
      </c>
      <c r="F256" s="20">
        <f t="shared" ref="F256:H261" si="55">F257</f>
        <v>64.8</v>
      </c>
      <c r="G256" s="20">
        <f t="shared" si="55"/>
        <v>64.8</v>
      </c>
      <c r="H256" s="20">
        <f t="shared" si="55"/>
        <v>64.8</v>
      </c>
    </row>
    <row r="257" spans="1:8" ht="60">
      <c r="A257" s="18" t="s">
        <v>49</v>
      </c>
      <c r="B257" s="18" t="s">
        <v>69</v>
      </c>
      <c r="C257" s="18" t="s">
        <v>143</v>
      </c>
      <c r="D257" s="21"/>
      <c r="E257" s="22" t="s">
        <v>144</v>
      </c>
      <c r="F257" s="23">
        <f t="shared" si="55"/>
        <v>64.8</v>
      </c>
      <c r="G257" s="23">
        <f t="shared" si="55"/>
        <v>64.8</v>
      </c>
      <c r="H257" s="23">
        <f t="shared" si="55"/>
        <v>64.8</v>
      </c>
    </row>
    <row r="258" spans="1:8" ht="84">
      <c r="A258" s="9" t="s">
        <v>49</v>
      </c>
      <c r="B258" s="9" t="s">
        <v>69</v>
      </c>
      <c r="C258" s="9" t="s">
        <v>145</v>
      </c>
      <c r="D258" s="10"/>
      <c r="E258" s="8" t="s">
        <v>184</v>
      </c>
      <c r="F258" s="24">
        <f t="shared" si="55"/>
        <v>64.8</v>
      </c>
      <c r="G258" s="24">
        <f t="shared" si="55"/>
        <v>64.8</v>
      </c>
      <c r="H258" s="24">
        <f t="shared" si="55"/>
        <v>64.8</v>
      </c>
    </row>
    <row r="259" spans="1:8" ht="60">
      <c r="A259" s="9" t="s">
        <v>49</v>
      </c>
      <c r="B259" s="9" t="s">
        <v>69</v>
      </c>
      <c r="C259" s="9" t="s">
        <v>147</v>
      </c>
      <c r="D259" s="10"/>
      <c r="E259" s="8" t="s">
        <v>148</v>
      </c>
      <c r="F259" s="24">
        <f t="shared" si="55"/>
        <v>64.8</v>
      </c>
      <c r="G259" s="24">
        <f t="shared" si="55"/>
        <v>64.8</v>
      </c>
      <c r="H259" s="24">
        <f t="shared" si="55"/>
        <v>64.8</v>
      </c>
    </row>
    <row r="260" spans="1:8" ht="48">
      <c r="A260" s="9" t="s">
        <v>49</v>
      </c>
      <c r="B260" s="9" t="s">
        <v>69</v>
      </c>
      <c r="C260" s="9" t="s">
        <v>185</v>
      </c>
      <c r="D260" s="10"/>
      <c r="E260" s="8" t="s">
        <v>186</v>
      </c>
      <c r="F260" s="24">
        <f t="shared" si="55"/>
        <v>64.8</v>
      </c>
      <c r="G260" s="24">
        <f t="shared" si="55"/>
        <v>64.8</v>
      </c>
      <c r="H260" s="24">
        <f t="shared" si="55"/>
        <v>64.8</v>
      </c>
    </row>
    <row r="261" spans="1:8" ht="36">
      <c r="A261" s="9" t="s">
        <v>49</v>
      </c>
      <c r="B261" s="9" t="s">
        <v>69</v>
      </c>
      <c r="C261" s="9" t="s">
        <v>185</v>
      </c>
      <c r="D261" s="26" t="s">
        <v>53</v>
      </c>
      <c r="E261" s="27" t="s">
        <v>54</v>
      </c>
      <c r="F261" s="24">
        <f t="shared" si="55"/>
        <v>64.8</v>
      </c>
      <c r="G261" s="24">
        <f t="shared" si="55"/>
        <v>64.8</v>
      </c>
      <c r="H261" s="24">
        <f t="shared" si="55"/>
        <v>64.8</v>
      </c>
    </row>
    <row r="262" spans="1:8" ht="24">
      <c r="A262" s="9" t="s">
        <v>49</v>
      </c>
      <c r="B262" s="9" t="s">
        <v>69</v>
      </c>
      <c r="C262" s="9" t="s">
        <v>185</v>
      </c>
      <c r="D262" s="10" t="s">
        <v>55</v>
      </c>
      <c r="E262" s="8" t="s">
        <v>56</v>
      </c>
      <c r="F262" s="24">
        <v>64.8</v>
      </c>
      <c r="G262" s="24">
        <v>64.8</v>
      </c>
      <c r="H262" s="24">
        <v>64.8</v>
      </c>
    </row>
    <row r="263" spans="1:8">
      <c r="A263" s="30" t="s">
        <v>49</v>
      </c>
      <c r="B263" s="30" t="s">
        <v>187</v>
      </c>
      <c r="C263" s="17"/>
      <c r="D263" s="30"/>
      <c r="E263" s="19" t="s">
        <v>188</v>
      </c>
      <c r="F263" s="20">
        <f t="shared" ref="F263:H265" si="56">F264</f>
        <v>4469.3590000000004</v>
      </c>
      <c r="G263" s="20">
        <f t="shared" si="56"/>
        <v>4469.3590000000004</v>
      </c>
      <c r="H263" s="20">
        <f t="shared" si="56"/>
        <v>4469.3590000000004</v>
      </c>
    </row>
    <row r="264" spans="1:8" ht="60">
      <c r="A264" s="21" t="s">
        <v>49</v>
      </c>
      <c r="B264" s="21" t="s">
        <v>187</v>
      </c>
      <c r="C264" s="18" t="s">
        <v>189</v>
      </c>
      <c r="D264" s="21"/>
      <c r="E264" s="22" t="s">
        <v>190</v>
      </c>
      <c r="F264" s="23">
        <f t="shared" si="56"/>
        <v>4469.3590000000004</v>
      </c>
      <c r="G264" s="23">
        <f t="shared" si="56"/>
        <v>4469.3590000000004</v>
      </c>
      <c r="H264" s="23">
        <f t="shared" si="56"/>
        <v>4469.3590000000004</v>
      </c>
    </row>
    <row r="265" spans="1:8" ht="60">
      <c r="A265" s="10" t="s">
        <v>49</v>
      </c>
      <c r="B265" s="10" t="s">
        <v>187</v>
      </c>
      <c r="C265" s="9" t="s">
        <v>191</v>
      </c>
      <c r="D265" s="10"/>
      <c r="E265" s="8" t="s">
        <v>192</v>
      </c>
      <c r="F265" s="24">
        <f>F266</f>
        <v>4469.3590000000004</v>
      </c>
      <c r="G265" s="24">
        <f t="shared" si="56"/>
        <v>4469.3590000000004</v>
      </c>
      <c r="H265" s="24">
        <f t="shared" si="56"/>
        <v>4469.3590000000004</v>
      </c>
    </row>
    <row r="266" spans="1:8" ht="48">
      <c r="A266" s="10" t="s">
        <v>49</v>
      </c>
      <c r="B266" s="10" t="s">
        <v>187</v>
      </c>
      <c r="C266" s="9" t="s">
        <v>193</v>
      </c>
      <c r="D266" s="10"/>
      <c r="E266" s="8" t="s">
        <v>194</v>
      </c>
      <c r="F266" s="24">
        <f>F270+F267+F273</f>
        <v>4469.3590000000004</v>
      </c>
      <c r="G266" s="24">
        <f t="shared" ref="G266:H266" si="57">G270+G267+G273</f>
        <v>4469.3590000000004</v>
      </c>
      <c r="H266" s="24">
        <f t="shared" si="57"/>
        <v>4469.3590000000004</v>
      </c>
    </row>
    <row r="267" spans="1:8" ht="60">
      <c r="A267" s="10" t="s">
        <v>49</v>
      </c>
      <c r="B267" s="10" t="s">
        <v>187</v>
      </c>
      <c r="C267" s="9" t="s">
        <v>195</v>
      </c>
      <c r="D267" s="10"/>
      <c r="E267" s="8" t="s">
        <v>196</v>
      </c>
      <c r="F267" s="24">
        <f t="shared" ref="F267:H268" si="58">F268</f>
        <v>925.6</v>
      </c>
      <c r="G267" s="24">
        <f t="shared" si="58"/>
        <v>965.4</v>
      </c>
      <c r="H267" s="24">
        <f t="shared" si="58"/>
        <v>965.4</v>
      </c>
    </row>
    <row r="268" spans="1:8" ht="36">
      <c r="A268" s="10" t="s">
        <v>49</v>
      </c>
      <c r="B268" s="10" t="s">
        <v>187</v>
      </c>
      <c r="C268" s="9" t="s">
        <v>195</v>
      </c>
      <c r="D268" s="26" t="s">
        <v>53</v>
      </c>
      <c r="E268" s="27" t="s">
        <v>54</v>
      </c>
      <c r="F268" s="24">
        <f t="shared" si="58"/>
        <v>925.6</v>
      </c>
      <c r="G268" s="24">
        <f t="shared" si="58"/>
        <v>965.4</v>
      </c>
      <c r="H268" s="24">
        <f t="shared" si="58"/>
        <v>965.4</v>
      </c>
    </row>
    <row r="269" spans="1:8" ht="24">
      <c r="A269" s="10" t="s">
        <v>49</v>
      </c>
      <c r="B269" s="10" t="s">
        <v>187</v>
      </c>
      <c r="C269" s="9" t="s">
        <v>195</v>
      </c>
      <c r="D269" s="10" t="s">
        <v>55</v>
      </c>
      <c r="E269" s="8" t="s">
        <v>197</v>
      </c>
      <c r="F269" s="24">
        <v>925.6</v>
      </c>
      <c r="G269" s="24">
        <v>965.4</v>
      </c>
      <c r="H269" s="24">
        <v>965.4</v>
      </c>
    </row>
    <row r="270" spans="1:8" ht="72">
      <c r="A270" s="10" t="s">
        <v>49</v>
      </c>
      <c r="B270" s="10" t="s">
        <v>187</v>
      </c>
      <c r="C270" s="9" t="s">
        <v>198</v>
      </c>
      <c r="D270" s="10"/>
      <c r="E270" s="8" t="s">
        <v>199</v>
      </c>
      <c r="F270" s="24">
        <f t="shared" ref="F270:H274" si="59">F271</f>
        <v>308.53399999999999</v>
      </c>
      <c r="G270" s="24">
        <f t="shared" si="59"/>
        <v>321.8</v>
      </c>
      <c r="H270" s="24">
        <f t="shared" si="59"/>
        <v>321.8</v>
      </c>
    </row>
    <row r="271" spans="1:8" ht="36">
      <c r="A271" s="10" t="s">
        <v>49</v>
      </c>
      <c r="B271" s="10" t="s">
        <v>187</v>
      </c>
      <c r="C271" s="9" t="s">
        <v>198</v>
      </c>
      <c r="D271" s="26" t="s">
        <v>53</v>
      </c>
      <c r="E271" s="27" t="s">
        <v>54</v>
      </c>
      <c r="F271" s="24">
        <f t="shared" si="59"/>
        <v>308.53399999999999</v>
      </c>
      <c r="G271" s="24">
        <f t="shared" si="59"/>
        <v>321.8</v>
      </c>
      <c r="H271" s="24">
        <f t="shared" si="59"/>
        <v>321.8</v>
      </c>
    </row>
    <row r="272" spans="1:8" ht="24">
      <c r="A272" s="10" t="s">
        <v>49</v>
      </c>
      <c r="B272" s="10" t="s">
        <v>187</v>
      </c>
      <c r="C272" s="9" t="s">
        <v>198</v>
      </c>
      <c r="D272" s="10" t="s">
        <v>55</v>
      </c>
      <c r="E272" s="8" t="s">
        <v>56</v>
      </c>
      <c r="F272" s="24">
        <v>308.53399999999999</v>
      </c>
      <c r="G272" s="24">
        <v>321.8</v>
      </c>
      <c r="H272" s="24">
        <v>321.8</v>
      </c>
    </row>
    <row r="273" spans="1:8" ht="60">
      <c r="A273" s="10" t="s">
        <v>49</v>
      </c>
      <c r="B273" s="10" t="s">
        <v>187</v>
      </c>
      <c r="C273" s="9" t="s">
        <v>200</v>
      </c>
      <c r="D273" s="10"/>
      <c r="E273" s="8" t="s">
        <v>201</v>
      </c>
      <c r="F273" s="24">
        <f t="shared" si="59"/>
        <v>3235.2249999999999</v>
      </c>
      <c r="G273" s="24">
        <f t="shared" si="59"/>
        <v>3182.1590000000001</v>
      </c>
      <c r="H273" s="24">
        <f t="shared" si="59"/>
        <v>3182.1590000000001</v>
      </c>
    </row>
    <row r="274" spans="1:8" ht="36">
      <c r="A274" s="10" t="s">
        <v>49</v>
      </c>
      <c r="B274" s="10" t="s">
        <v>187</v>
      </c>
      <c r="C274" s="9" t="s">
        <v>200</v>
      </c>
      <c r="D274" s="26" t="s">
        <v>53</v>
      </c>
      <c r="E274" s="27" t="s">
        <v>54</v>
      </c>
      <c r="F274" s="24">
        <f t="shared" si="59"/>
        <v>3235.2249999999999</v>
      </c>
      <c r="G274" s="24">
        <f t="shared" si="59"/>
        <v>3182.1590000000001</v>
      </c>
      <c r="H274" s="24">
        <f t="shared" si="59"/>
        <v>3182.1590000000001</v>
      </c>
    </row>
    <row r="275" spans="1:8" ht="24">
      <c r="A275" s="10" t="s">
        <v>49</v>
      </c>
      <c r="B275" s="10" t="s">
        <v>187</v>
      </c>
      <c r="C275" s="9" t="s">
        <v>200</v>
      </c>
      <c r="D275" s="10" t="s">
        <v>55</v>
      </c>
      <c r="E275" s="8" t="s">
        <v>56</v>
      </c>
      <c r="F275" s="24">
        <v>3235.2249999999999</v>
      </c>
      <c r="G275" s="24">
        <v>3182.1590000000001</v>
      </c>
      <c r="H275" s="24">
        <v>3182.1590000000001</v>
      </c>
    </row>
    <row r="276" spans="1:8" ht="24">
      <c r="A276" s="30" t="s">
        <v>49</v>
      </c>
      <c r="B276" s="30" t="s">
        <v>202</v>
      </c>
      <c r="C276" s="17"/>
      <c r="D276" s="30"/>
      <c r="E276" s="19" t="s">
        <v>203</v>
      </c>
      <c r="F276" s="20">
        <f t="shared" ref="F276:H277" si="60">F277</f>
        <v>262291.255</v>
      </c>
      <c r="G276" s="20">
        <f t="shared" si="60"/>
        <v>259617.62499999997</v>
      </c>
      <c r="H276" s="20">
        <f t="shared" si="60"/>
        <v>266600.18900000001</v>
      </c>
    </row>
    <row r="277" spans="1:8" ht="60">
      <c r="A277" s="21" t="s">
        <v>49</v>
      </c>
      <c r="B277" s="21" t="s">
        <v>202</v>
      </c>
      <c r="C277" s="18" t="s">
        <v>189</v>
      </c>
      <c r="D277" s="21"/>
      <c r="E277" s="22" t="s">
        <v>190</v>
      </c>
      <c r="F277" s="23">
        <f t="shared" si="60"/>
        <v>262291.255</v>
      </c>
      <c r="G277" s="23">
        <f t="shared" si="60"/>
        <v>259617.62499999997</v>
      </c>
      <c r="H277" s="23">
        <f t="shared" si="60"/>
        <v>266600.18900000001</v>
      </c>
    </row>
    <row r="278" spans="1:8" ht="60">
      <c r="A278" s="10" t="s">
        <v>49</v>
      </c>
      <c r="B278" s="10" t="s">
        <v>202</v>
      </c>
      <c r="C278" s="9" t="s">
        <v>191</v>
      </c>
      <c r="D278" s="10"/>
      <c r="E278" s="8" t="s">
        <v>204</v>
      </c>
      <c r="F278" s="24">
        <f>F279+F291+F301+F311</f>
        <v>262291.255</v>
      </c>
      <c r="G278" s="24">
        <f>G279+G291+G301+G311</f>
        <v>259617.62499999997</v>
      </c>
      <c r="H278" s="24">
        <f>H279+H291+H301+H311</f>
        <v>266600.18900000001</v>
      </c>
    </row>
    <row r="279" spans="1:8" ht="48">
      <c r="A279" s="10" t="s">
        <v>49</v>
      </c>
      <c r="B279" s="10" t="s">
        <v>202</v>
      </c>
      <c r="C279" s="9" t="s">
        <v>205</v>
      </c>
      <c r="D279" s="10"/>
      <c r="E279" s="8" t="s">
        <v>206</v>
      </c>
      <c r="F279" s="24">
        <f>F280+F283+F288</f>
        <v>94977.28300000001</v>
      </c>
      <c r="G279" s="24">
        <f t="shared" ref="G279:H279" si="61">G280+G283+G288</f>
        <v>93964.296000000002</v>
      </c>
      <c r="H279" s="24">
        <f t="shared" si="61"/>
        <v>94320.82699999999</v>
      </c>
    </row>
    <row r="280" spans="1:8" ht="96">
      <c r="A280" s="10" t="s">
        <v>49</v>
      </c>
      <c r="B280" s="10" t="s">
        <v>202</v>
      </c>
      <c r="C280" s="50" t="s">
        <v>207</v>
      </c>
      <c r="D280" s="51"/>
      <c r="E280" s="52" t="s">
        <v>208</v>
      </c>
      <c r="F280" s="24">
        <f t="shared" ref="F280:H281" si="62">F281</f>
        <v>13908.6</v>
      </c>
      <c r="G280" s="24">
        <f t="shared" si="62"/>
        <v>14464.9</v>
      </c>
      <c r="H280" s="24">
        <f t="shared" si="62"/>
        <v>15043.5</v>
      </c>
    </row>
    <row r="281" spans="1:8" ht="36">
      <c r="A281" s="10" t="s">
        <v>49</v>
      </c>
      <c r="B281" s="10" t="s">
        <v>202</v>
      </c>
      <c r="C281" s="50" t="s">
        <v>207</v>
      </c>
      <c r="D281" s="26" t="s">
        <v>53</v>
      </c>
      <c r="E281" s="27" t="s">
        <v>54</v>
      </c>
      <c r="F281" s="24">
        <f>F282</f>
        <v>13908.6</v>
      </c>
      <c r="G281" s="24">
        <f t="shared" si="62"/>
        <v>14464.9</v>
      </c>
      <c r="H281" s="24">
        <f t="shared" si="62"/>
        <v>15043.5</v>
      </c>
    </row>
    <row r="282" spans="1:8" ht="24">
      <c r="A282" s="10" t="s">
        <v>49</v>
      </c>
      <c r="B282" s="10" t="s">
        <v>202</v>
      </c>
      <c r="C282" s="50" t="s">
        <v>207</v>
      </c>
      <c r="D282" s="10" t="s">
        <v>55</v>
      </c>
      <c r="E282" s="8" t="s">
        <v>56</v>
      </c>
      <c r="F282" s="24">
        <v>13908.6</v>
      </c>
      <c r="G282" s="24">
        <v>14464.9</v>
      </c>
      <c r="H282" s="24">
        <v>15043.5</v>
      </c>
    </row>
    <row r="283" spans="1:8" ht="72">
      <c r="A283" s="10" t="s">
        <v>49</v>
      </c>
      <c r="B283" s="10" t="s">
        <v>202</v>
      </c>
      <c r="C283" s="50" t="s">
        <v>669</v>
      </c>
      <c r="D283" s="10"/>
      <c r="E283" s="8" t="s">
        <v>209</v>
      </c>
      <c r="F283" s="24">
        <f>F284+F286</f>
        <v>79477.349000000002</v>
      </c>
      <c r="G283" s="24">
        <f t="shared" ref="G283:H283" si="63">G284+G286</f>
        <v>79499.396000000008</v>
      </c>
      <c r="H283" s="24">
        <f t="shared" si="63"/>
        <v>79277.32699999999</v>
      </c>
    </row>
    <row r="284" spans="1:8" ht="36">
      <c r="A284" s="10" t="s">
        <v>49</v>
      </c>
      <c r="B284" s="10" t="s">
        <v>202</v>
      </c>
      <c r="C284" s="50" t="s">
        <v>669</v>
      </c>
      <c r="D284" s="26" t="s">
        <v>53</v>
      </c>
      <c r="E284" s="27" t="s">
        <v>54</v>
      </c>
      <c r="F284" s="24">
        <f t="shared" ref="F284:H284" si="64">F285</f>
        <v>58887.349000000002</v>
      </c>
      <c r="G284" s="24">
        <f t="shared" si="64"/>
        <v>58909.396000000001</v>
      </c>
      <c r="H284" s="24">
        <f t="shared" si="64"/>
        <v>58687.326999999997</v>
      </c>
    </row>
    <row r="285" spans="1:8" ht="24">
      <c r="A285" s="10" t="s">
        <v>49</v>
      </c>
      <c r="B285" s="10" t="s">
        <v>202</v>
      </c>
      <c r="C285" s="50" t="s">
        <v>669</v>
      </c>
      <c r="D285" s="10" t="s">
        <v>55</v>
      </c>
      <c r="E285" s="8" t="s">
        <v>56</v>
      </c>
      <c r="F285" s="24">
        <v>58887.349000000002</v>
      </c>
      <c r="G285" s="24">
        <v>58909.396000000001</v>
      </c>
      <c r="H285" s="24">
        <v>58687.326999999997</v>
      </c>
    </row>
    <row r="286" spans="1:8" ht="48">
      <c r="A286" s="10" t="s">
        <v>49</v>
      </c>
      <c r="B286" s="10" t="s">
        <v>202</v>
      </c>
      <c r="C286" s="50" t="s">
        <v>669</v>
      </c>
      <c r="D286" s="62" t="s">
        <v>153</v>
      </c>
      <c r="E286" s="27" t="s">
        <v>154</v>
      </c>
      <c r="F286" s="24">
        <f>F287</f>
        <v>20590</v>
      </c>
      <c r="G286" s="24">
        <f t="shared" ref="G286:H286" si="65">G287</f>
        <v>20590</v>
      </c>
      <c r="H286" s="24">
        <f t="shared" si="65"/>
        <v>20590</v>
      </c>
    </row>
    <row r="287" spans="1:8" ht="84">
      <c r="A287" s="10" t="s">
        <v>49</v>
      </c>
      <c r="B287" s="10" t="s">
        <v>202</v>
      </c>
      <c r="C287" s="50" t="s">
        <v>669</v>
      </c>
      <c r="D287" s="10" t="s">
        <v>155</v>
      </c>
      <c r="E287" s="8" t="s">
        <v>156</v>
      </c>
      <c r="F287" s="24">
        <v>20590</v>
      </c>
      <c r="G287" s="24">
        <v>20590</v>
      </c>
      <c r="H287" s="24">
        <v>20590</v>
      </c>
    </row>
    <row r="288" spans="1:8" ht="60">
      <c r="A288" s="10" t="s">
        <v>49</v>
      </c>
      <c r="B288" s="10" t="s">
        <v>202</v>
      </c>
      <c r="C288" s="32" t="s">
        <v>210</v>
      </c>
      <c r="D288" s="10"/>
      <c r="E288" s="8" t="s">
        <v>211</v>
      </c>
      <c r="F288" s="24">
        <f>F289</f>
        <v>1591.3340000000001</v>
      </c>
      <c r="G288" s="24">
        <f t="shared" ref="G288:H289" si="66">G289</f>
        <v>0</v>
      </c>
      <c r="H288" s="24">
        <f t="shared" si="66"/>
        <v>0</v>
      </c>
    </row>
    <row r="289" spans="1:8" ht="36">
      <c r="A289" s="10" t="s">
        <v>49</v>
      </c>
      <c r="B289" s="10" t="s">
        <v>202</v>
      </c>
      <c r="C289" s="32" t="s">
        <v>210</v>
      </c>
      <c r="D289" s="26" t="s">
        <v>53</v>
      </c>
      <c r="E289" s="27" t="s">
        <v>54</v>
      </c>
      <c r="F289" s="24">
        <f>F290</f>
        <v>1591.3340000000001</v>
      </c>
      <c r="G289" s="24">
        <f t="shared" si="66"/>
        <v>0</v>
      </c>
      <c r="H289" s="24">
        <f t="shared" si="66"/>
        <v>0</v>
      </c>
    </row>
    <row r="290" spans="1:8" ht="24">
      <c r="A290" s="10" t="s">
        <v>49</v>
      </c>
      <c r="B290" s="10" t="s">
        <v>202</v>
      </c>
      <c r="C290" s="32" t="s">
        <v>210</v>
      </c>
      <c r="D290" s="10" t="s">
        <v>55</v>
      </c>
      <c r="E290" s="8" t="s">
        <v>56</v>
      </c>
      <c r="F290" s="24">
        <v>1591.3340000000001</v>
      </c>
      <c r="G290" s="24">
        <v>0</v>
      </c>
      <c r="H290" s="24">
        <v>0</v>
      </c>
    </row>
    <row r="291" spans="1:8" ht="24">
      <c r="A291" s="10" t="s">
        <v>49</v>
      </c>
      <c r="B291" s="10" t="s">
        <v>202</v>
      </c>
      <c r="C291" s="50" t="s">
        <v>212</v>
      </c>
      <c r="D291" s="10"/>
      <c r="E291" s="8" t="s">
        <v>213</v>
      </c>
      <c r="F291" s="24">
        <f>F292+F295+F298</f>
        <v>135871.16099999999</v>
      </c>
      <c r="G291" s="24">
        <f t="shared" ref="G291:H291" si="67">G292+G295+G298</f>
        <v>133153.90399999998</v>
      </c>
      <c r="H291" s="24">
        <f t="shared" si="67"/>
        <v>138480.05000000002</v>
      </c>
    </row>
    <row r="292" spans="1:8" ht="48">
      <c r="A292" s="10" t="s">
        <v>49</v>
      </c>
      <c r="B292" s="10" t="s">
        <v>202</v>
      </c>
      <c r="C292" s="50" t="s">
        <v>214</v>
      </c>
      <c r="D292" s="10"/>
      <c r="E292" s="8" t="s">
        <v>215</v>
      </c>
      <c r="F292" s="24">
        <f>F293</f>
        <v>115798.2</v>
      </c>
      <c r="G292" s="24">
        <f t="shared" ref="G292:H293" si="68">G293</f>
        <v>117327.7</v>
      </c>
      <c r="H292" s="24">
        <f t="shared" si="68"/>
        <v>122020.8</v>
      </c>
    </row>
    <row r="293" spans="1:8" ht="36">
      <c r="A293" s="10" t="s">
        <v>49</v>
      </c>
      <c r="B293" s="10" t="s">
        <v>202</v>
      </c>
      <c r="C293" s="50" t="s">
        <v>214</v>
      </c>
      <c r="D293" s="26" t="s">
        <v>53</v>
      </c>
      <c r="E293" s="27" t="s">
        <v>54</v>
      </c>
      <c r="F293" s="24">
        <f>F294</f>
        <v>115798.2</v>
      </c>
      <c r="G293" s="24">
        <f t="shared" si="68"/>
        <v>117327.7</v>
      </c>
      <c r="H293" s="24">
        <f t="shared" si="68"/>
        <v>122020.8</v>
      </c>
    </row>
    <row r="294" spans="1:8" ht="24">
      <c r="A294" s="10" t="s">
        <v>49</v>
      </c>
      <c r="B294" s="10" t="s">
        <v>202</v>
      </c>
      <c r="C294" s="50" t="s">
        <v>214</v>
      </c>
      <c r="D294" s="10" t="s">
        <v>55</v>
      </c>
      <c r="E294" s="8" t="s">
        <v>56</v>
      </c>
      <c r="F294" s="24">
        <v>115798.2</v>
      </c>
      <c r="G294" s="24">
        <v>117327.7</v>
      </c>
      <c r="H294" s="24">
        <v>122020.8</v>
      </c>
    </row>
    <row r="295" spans="1:8" ht="48">
      <c r="A295" s="10" t="s">
        <v>49</v>
      </c>
      <c r="B295" s="10" t="s">
        <v>202</v>
      </c>
      <c r="C295" s="50" t="s">
        <v>216</v>
      </c>
      <c r="D295" s="10"/>
      <c r="E295" s="8" t="s">
        <v>217</v>
      </c>
      <c r="F295" s="24">
        <f>F296</f>
        <v>12866.467000000001</v>
      </c>
      <c r="G295" s="24">
        <f t="shared" ref="G295:H296" si="69">G296</f>
        <v>13036.412</v>
      </c>
      <c r="H295" s="24">
        <f t="shared" si="69"/>
        <v>13557.867</v>
      </c>
    </row>
    <row r="296" spans="1:8" ht="36">
      <c r="A296" s="10" t="s">
        <v>49</v>
      </c>
      <c r="B296" s="10" t="s">
        <v>202</v>
      </c>
      <c r="C296" s="50" t="s">
        <v>216</v>
      </c>
      <c r="D296" s="26" t="s">
        <v>53</v>
      </c>
      <c r="E296" s="27" t="s">
        <v>54</v>
      </c>
      <c r="F296" s="24">
        <f>F297</f>
        <v>12866.467000000001</v>
      </c>
      <c r="G296" s="24">
        <f t="shared" si="69"/>
        <v>13036.412</v>
      </c>
      <c r="H296" s="24">
        <f t="shared" si="69"/>
        <v>13557.867</v>
      </c>
    </row>
    <row r="297" spans="1:8" ht="24">
      <c r="A297" s="10" t="s">
        <v>49</v>
      </c>
      <c r="B297" s="10" t="s">
        <v>202</v>
      </c>
      <c r="C297" s="50" t="s">
        <v>216</v>
      </c>
      <c r="D297" s="10" t="s">
        <v>55</v>
      </c>
      <c r="E297" s="8" t="s">
        <v>56</v>
      </c>
      <c r="F297" s="24">
        <v>12866.467000000001</v>
      </c>
      <c r="G297" s="24">
        <v>13036.412</v>
      </c>
      <c r="H297" s="24">
        <v>13557.867</v>
      </c>
    </row>
    <row r="298" spans="1:8" ht="24">
      <c r="A298" s="10" t="s">
        <v>49</v>
      </c>
      <c r="B298" s="10" t="s">
        <v>202</v>
      </c>
      <c r="C298" s="50" t="s">
        <v>218</v>
      </c>
      <c r="D298" s="10"/>
      <c r="E298" s="8" t="s">
        <v>219</v>
      </c>
      <c r="F298" s="24">
        <f>F299</f>
        <v>7206.4939999999997</v>
      </c>
      <c r="G298" s="24">
        <f t="shared" ref="G298:H299" si="70">G299</f>
        <v>2789.7919999999999</v>
      </c>
      <c r="H298" s="24">
        <f t="shared" si="70"/>
        <v>2901.3829999999998</v>
      </c>
    </row>
    <row r="299" spans="1:8" ht="36">
      <c r="A299" s="10" t="s">
        <v>49</v>
      </c>
      <c r="B299" s="10" t="s">
        <v>202</v>
      </c>
      <c r="C299" s="50" t="s">
        <v>218</v>
      </c>
      <c r="D299" s="26" t="s">
        <v>53</v>
      </c>
      <c r="E299" s="27" t="s">
        <v>54</v>
      </c>
      <c r="F299" s="24">
        <f>F300</f>
        <v>7206.4939999999997</v>
      </c>
      <c r="G299" s="24">
        <f t="shared" si="70"/>
        <v>2789.7919999999999</v>
      </c>
      <c r="H299" s="24">
        <f t="shared" si="70"/>
        <v>2901.3829999999998</v>
      </c>
    </row>
    <row r="300" spans="1:8" ht="24">
      <c r="A300" s="10" t="s">
        <v>49</v>
      </c>
      <c r="B300" s="10" t="s">
        <v>202</v>
      </c>
      <c r="C300" s="50" t="s">
        <v>218</v>
      </c>
      <c r="D300" s="10" t="s">
        <v>55</v>
      </c>
      <c r="E300" s="8" t="s">
        <v>56</v>
      </c>
      <c r="F300" s="24">
        <v>7206.4939999999997</v>
      </c>
      <c r="G300" s="24">
        <v>2789.7919999999999</v>
      </c>
      <c r="H300" s="24">
        <v>2901.3829999999998</v>
      </c>
    </row>
    <row r="301" spans="1:8" ht="60">
      <c r="A301" s="10" t="s">
        <v>49</v>
      </c>
      <c r="B301" s="10" t="s">
        <v>202</v>
      </c>
      <c r="C301" s="50" t="s">
        <v>220</v>
      </c>
      <c r="D301" s="10"/>
      <c r="E301" s="8" t="s">
        <v>221</v>
      </c>
      <c r="F301" s="24">
        <f>F302+F305+F308</f>
        <v>24602.916000000001</v>
      </c>
      <c r="G301" s="24">
        <f t="shared" ref="G301:H301" si="71">G302+G305+G308</f>
        <v>25587.091</v>
      </c>
      <c r="H301" s="24">
        <f t="shared" si="71"/>
        <v>26610.534</v>
      </c>
    </row>
    <row r="302" spans="1:8" ht="84">
      <c r="A302" s="10" t="s">
        <v>49</v>
      </c>
      <c r="B302" s="10" t="s">
        <v>202</v>
      </c>
      <c r="C302" s="50" t="s">
        <v>222</v>
      </c>
      <c r="D302" s="10"/>
      <c r="E302" s="8" t="s">
        <v>223</v>
      </c>
      <c r="F302" s="24">
        <f t="shared" ref="F302:H303" si="72">F303</f>
        <v>21678.7</v>
      </c>
      <c r="G302" s="24">
        <f t="shared" si="72"/>
        <v>22545.9</v>
      </c>
      <c r="H302" s="24">
        <f t="shared" si="72"/>
        <v>23447.7</v>
      </c>
    </row>
    <row r="303" spans="1:8" ht="36">
      <c r="A303" s="10" t="s">
        <v>49</v>
      </c>
      <c r="B303" s="10" t="s">
        <v>202</v>
      </c>
      <c r="C303" s="50" t="s">
        <v>222</v>
      </c>
      <c r="D303" s="26" t="s">
        <v>53</v>
      </c>
      <c r="E303" s="27" t="s">
        <v>54</v>
      </c>
      <c r="F303" s="24">
        <f t="shared" si="72"/>
        <v>21678.7</v>
      </c>
      <c r="G303" s="24">
        <f t="shared" si="72"/>
        <v>22545.9</v>
      </c>
      <c r="H303" s="24">
        <f t="shared" si="72"/>
        <v>23447.7</v>
      </c>
    </row>
    <row r="304" spans="1:8" ht="24">
      <c r="A304" s="10" t="s">
        <v>49</v>
      </c>
      <c r="B304" s="10" t="s">
        <v>202</v>
      </c>
      <c r="C304" s="50" t="s">
        <v>222</v>
      </c>
      <c r="D304" s="10" t="s">
        <v>55</v>
      </c>
      <c r="E304" s="8" t="s">
        <v>56</v>
      </c>
      <c r="F304" s="24">
        <v>21678.7</v>
      </c>
      <c r="G304" s="24">
        <v>22545.9</v>
      </c>
      <c r="H304" s="24">
        <v>23447.7</v>
      </c>
    </row>
    <row r="305" spans="1:8" ht="96">
      <c r="A305" s="10" t="s">
        <v>49</v>
      </c>
      <c r="B305" s="10" t="s">
        <v>202</v>
      </c>
      <c r="C305" s="50" t="s">
        <v>224</v>
      </c>
      <c r="D305" s="10"/>
      <c r="E305" s="8" t="s">
        <v>225</v>
      </c>
      <c r="F305" s="24">
        <f>F306</f>
        <v>2408.7449999999999</v>
      </c>
      <c r="G305" s="24">
        <f t="shared" ref="F305:H306" si="73">G306</f>
        <v>2505.1</v>
      </c>
      <c r="H305" s="24">
        <f t="shared" si="73"/>
        <v>2605.3000000000002</v>
      </c>
    </row>
    <row r="306" spans="1:8" ht="36">
      <c r="A306" s="10" t="s">
        <v>49</v>
      </c>
      <c r="B306" s="10" t="s">
        <v>202</v>
      </c>
      <c r="C306" s="50" t="s">
        <v>224</v>
      </c>
      <c r="D306" s="26" t="s">
        <v>53</v>
      </c>
      <c r="E306" s="27" t="s">
        <v>54</v>
      </c>
      <c r="F306" s="24">
        <f t="shared" si="73"/>
        <v>2408.7449999999999</v>
      </c>
      <c r="G306" s="24">
        <f t="shared" si="73"/>
        <v>2505.1</v>
      </c>
      <c r="H306" s="24">
        <f t="shared" si="73"/>
        <v>2605.3000000000002</v>
      </c>
    </row>
    <row r="307" spans="1:8" ht="24">
      <c r="A307" s="10" t="s">
        <v>49</v>
      </c>
      <c r="B307" s="10" t="s">
        <v>202</v>
      </c>
      <c r="C307" s="50" t="s">
        <v>224</v>
      </c>
      <c r="D307" s="10" t="s">
        <v>55</v>
      </c>
      <c r="E307" s="8" t="s">
        <v>56</v>
      </c>
      <c r="F307" s="24">
        <v>2408.7449999999999</v>
      </c>
      <c r="G307" s="24">
        <v>2505.1</v>
      </c>
      <c r="H307" s="24">
        <v>2605.3000000000002</v>
      </c>
    </row>
    <row r="308" spans="1:8" ht="72">
      <c r="A308" s="10" t="s">
        <v>49</v>
      </c>
      <c r="B308" s="10" t="s">
        <v>202</v>
      </c>
      <c r="C308" s="50" t="s">
        <v>226</v>
      </c>
      <c r="D308" s="10"/>
      <c r="E308" s="8" t="s">
        <v>227</v>
      </c>
      <c r="F308" s="24">
        <f>F309</f>
        <v>515.471</v>
      </c>
      <c r="G308" s="24">
        <f t="shared" ref="G308:H309" si="74">G309</f>
        <v>536.09100000000001</v>
      </c>
      <c r="H308" s="24">
        <f t="shared" si="74"/>
        <v>557.53399999999999</v>
      </c>
    </row>
    <row r="309" spans="1:8" ht="36">
      <c r="A309" s="10" t="s">
        <v>49</v>
      </c>
      <c r="B309" s="10" t="s">
        <v>202</v>
      </c>
      <c r="C309" s="50" t="s">
        <v>226</v>
      </c>
      <c r="D309" s="26" t="s">
        <v>53</v>
      </c>
      <c r="E309" s="27" t="s">
        <v>54</v>
      </c>
      <c r="F309" s="24">
        <f>F310</f>
        <v>515.471</v>
      </c>
      <c r="G309" s="24">
        <f t="shared" si="74"/>
        <v>536.09100000000001</v>
      </c>
      <c r="H309" s="24">
        <f t="shared" si="74"/>
        <v>557.53399999999999</v>
      </c>
    </row>
    <row r="310" spans="1:8" ht="24">
      <c r="A310" s="10" t="s">
        <v>49</v>
      </c>
      <c r="B310" s="10" t="s">
        <v>202</v>
      </c>
      <c r="C310" s="50" t="s">
        <v>226</v>
      </c>
      <c r="D310" s="10" t="s">
        <v>55</v>
      </c>
      <c r="E310" s="8" t="s">
        <v>56</v>
      </c>
      <c r="F310" s="24">
        <v>515.471</v>
      </c>
      <c r="G310" s="24">
        <v>536.09100000000001</v>
      </c>
      <c r="H310" s="24">
        <v>557.53399999999999</v>
      </c>
    </row>
    <row r="311" spans="1:8" ht="60">
      <c r="A311" s="10" t="s">
        <v>49</v>
      </c>
      <c r="B311" s="10" t="s">
        <v>202</v>
      </c>
      <c r="C311" s="50" t="s">
        <v>228</v>
      </c>
      <c r="D311" s="10"/>
      <c r="E311" s="8" t="s">
        <v>229</v>
      </c>
      <c r="F311" s="24">
        <f>F312+F315+F318</f>
        <v>6839.8949999999995</v>
      </c>
      <c r="G311" s="24">
        <f t="shared" ref="G311:H311" si="75">G312+G315+G318</f>
        <v>6912.3340000000007</v>
      </c>
      <c r="H311" s="24">
        <f t="shared" si="75"/>
        <v>7188.7779999999993</v>
      </c>
    </row>
    <row r="312" spans="1:8" ht="84">
      <c r="A312" s="10" t="s">
        <v>49</v>
      </c>
      <c r="B312" s="10" t="s">
        <v>202</v>
      </c>
      <c r="C312" s="50" t="s">
        <v>230</v>
      </c>
      <c r="D312" s="10"/>
      <c r="E312" s="8" t="s">
        <v>231</v>
      </c>
      <c r="F312" s="24">
        <f t="shared" ref="F312:H313" si="76">F313</f>
        <v>5981.8</v>
      </c>
      <c r="G312" s="24">
        <f t="shared" si="76"/>
        <v>6221.1</v>
      </c>
      <c r="H312" s="24">
        <f t="shared" si="76"/>
        <v>6469.9</v>
      </c>
    </row>
    <row r="313" spans="1:8" ht="36">
      <c r="A313" s="10" t="s">
        <v>49</v>
      </c>
      <c r="B313" s="10" t="s">
        <v>202</v>
      </c>
      <c r="C313" s="50" t="s">
        <v>230</v>
      </c>
      <c r="D313" s="26" t="s">
        <v>53</v>
      </c>
      <c r="E313" s="27" t="s">
        <v>54</v>
      </c>
      <c r="F313" s="24">
        <f t="shared" si="76"/>
        <v>5981.8</v>
      </c>
      <c r="G313" s="24">
        <f t="shared" si="76"/>
        <v>6221.1</v>
      </c>
      <c r="H313" s="24">
        <f t="shared" si="76"/>
        <v>6469.9</v>
      </c>
    </row>
    <row r="314" spans="1:8" ht="24">
      <c r="A314" s="10" t="s">
        <v>49</v>
      </c>
      <c r="B314" s="10" t="s">
        <v>202</v>
      </c>
      <c r="C314" s="50" t="s">
        <v>230</v>
      </c>
      <c r="D314" s="10" t="s">
        <v>55</v>
      </c>
      <c r="E314" s="8" t="s">
        <v>56</v>
      </c>
      <c r="F314" s="24">
        <v>5981.8</v>
      </c>
      <c r="G314" s="24">
        <v>6221.1</v>
      </c>
      <c r="H314" s="24">
        <v>6469.9</v>
      </c>
    </row>
    <row r="315" spans="1:8" ht="96">
      <c r="A315" s="10" t="s">
        <v>49</v>
      </c>
      <c r="B315" s="10" t="s">
        <v>202</v>
      </c>
      <c r="C315" s="50" t="s">
        <v>232</v>
      </c>
      <c r="D315" s="10"/>
      <c r="E315" s="8" t="s">
        <v>233</v>
      </c>
      <c r="F315" s="24">
        <f t="shared" ref="F315:H316" si="77">F316</f>
        <v>664.64499999999998</v>
      </c>
      <c r="G315" s="24">
        <f t="shared" si="77"/>
        <v>691.23400000000004</v>
      </c>
      <c r="H315" s="24">
        <f t="shared" si="77"/>
        <v>718.87800000000004</v>
      </c>
    </row>
    <row r="316" spans="1:8" ht="36">
      <c r="A316" s="10" t="s">
        <v>49</v>
      </c>
      <c r="B316" s="10" t="s">
        <v>202</v>
      </c>
      <c r="C316" s="50" t="s">
        <v>234</v>
      </c>
      <c r="D316" s="26" t="s">
        <v>53</v>
      </c>
      <c r="E316" s="27" t="s">
        <v>54</v>
      </c>
      <c r="F316" s="24">
        <f t="shared" si="77"/>
        <v>664.64499999999998</v>
      </c>
      <c r="G316" s="24">
        <f t="shared" si="77"/>
        <v>691.23400000000004</v>
      </c>
      <c r="H316" s="24">
        <f t="shared" si="77"/>
        <v>718.87800000000004</v>
      </c>
    </row>
    <row r="317" spans="1:8" ht="24">
      <c r="A317" s="10" t="s">
        <v>49</v>
      </c>
      <c r="B317" s="10" t="s">
        <v>202</v>
      </c>
      <c r="C317" s="50" t="s">
        <v>232</v>
      </c>
      <c r="D317" s="10" t="s">
        <v>55</v>
      </c>
      <c r="E317" s="8" t="s">
        <v>56</v>
      </c>
      <c r="F317" s="24">
        <v>664.64499999999998</v>
      </c>
      <c r="G317" s="24">
        <v>691.23400000000004</v>
      </c>
      <c r="H317" s="24">
        <v>718.87800000000004</v>
      </c>
    </row>
    <row r="318" spans="1:8" ht="84">
      <c r="A318" s="10" t="s">
        <v>49</v>
      </c>
      <c r="B318" s="10" t="s">
        <v>202</v>
      </c>
      <c r="C318" s="50" t="s">
        <v>235</v>
      </c>
      <c r="D318" s="10"/>
      <c r="E318" s="8" t="s">
        <v>236</v>
      </c>
      <c r="F318" s="24">
        <f>F319</f>
        <v>193.45</v>
      </c>
      <c r="G318" s="24">
        <f t="shared" ref="G318:H319" si="78">G319</f>
        <v>0</v>
      </c>
      <c r="H318" s="24">
        <f t="shared" si="78"/>
        <v>0</v>
      </c>
    </row>
    <row r="319" spans="1:8" ht="36">
      <c r="A319" s="10" t="s">
        <v>49</v>
      </c>
      <c r="B319" s="10" t="s">
        <v>202</v>
      </c>
      <c r="C319" s="50" t="s">
        <v>235</v>
      </c>
      <c r="D319" s="26" t="s">
        <v>53</v>
      </c>
      <c r="E319" s="27" t="s">
        <v>54</v>
      </c>
      <c r="F319" s="24">
        <f>F320</f>
        <v>193.45</v>
      </c>
      <c r="G319" s="24">
        <f t="shared" si="78"/>
        <v>0</v>
      </c>
      <c r="H319" s="24">
        <f t="shared" si="78"/>
        <v>0</v>
      </c>
    </row>
    <row r="320" spans="1:8" ht="24">
      <c r="A320" s="10" t="s">
        <v>49</v>
      </c>
      <c r="B320" s="10" t="s">
        <v>202</v>
      </c>
      <c r="C320" s="50" t="s">
        <v>235</v>
      </c>
      <c r="D320" s="10" t="s">
        <v>55</v>
      </c>
      <c r="E320" s="8" t="s">
        <v>56</v>
      </c>
      <c r="F320" s="24">
        <v>193.45</v>
      </c>
      <c r="G320" s="24">
        <v>0</v>
      </c>
      <c r="H320" s="24">
        <v>0</v>
      </c>
    </row>
    <row r="321" spans="1:8" ht="24">
      <c r="A321" s="30" t="s">
        <v>49</v>
      </c>
      <c r="B321" s="30" t="s">
        <v>237</v>
      </c>
      <c r="C321" s="17"/>
      <c r="D321" s="30"/>
      <c r="E321" s="19" t="s">
        <v>238</v>
      </c>
      <c r="F321" s="20">
        <f>F322+F353</f>
        <v>5484.6</v>
      </c>
      <c r="G321" s="20">
        <f t="shared" ref="G321:H321" si="79">G322+G353</f>
        <v>5378.7999999999993</v>
      </c>
      <c r="H321" s="20">
        <f t="shared" si="79"/>
        <v>49043.3</v>
      </c>
    </row>
    <row r="322" spans="1:8" ht="48">
      <c r="A322" s="21" t="s">
        <v>49</v>
      </c>
      <c r="B322" s="21">
        <v>12</v>
      </c>
      <c r="C322" s="53" t="s">
        <v>239</v>
      </c>
      <c r="D322" s="21"/>
      <c r="E322" s="22" t="s">
        <v>240</v>
      </c>
      <c r="F322" s="23">
        <f>F323</f>
        <v>2273.0639999999999</v>
      </c>
      <c r="G322" s="23">
        <f>G323</f>
        <v>2273.0639999999999</v>
      </c>
      <c r="H322" s="23">
        <f>H323</f>
        <v>2273.0639999999999</v>
      </c>
    </row>
    <row r="323" spans="1:8" ht="48">
      <c r="A323" s="10" t="s">
        <v>49</v>
      </c>
      <c r="B323" s="10">
        <v>12</v>
      </c>
      <c r="C323" s="50" t="s">
        <v>241</v>
      </c>
      <c r="D323" s="10"/>
      <c r="E323" s="8" t="s">
        <v>242</v>
      </c>
      <c r="F323" s="24">
        <f>F324+F343</f>
        <v>2273.0639999999999</v>
      </c>
      <c r="G323" s="24">
        <f>G324+G343</f>
        <v>2273.0639999999999</v>
      </c>
      <c r="H323" s="24">
        <f>H324+H343</f>
        <v>2273.0639999999999</v>
      </c>
    </row>
    <row r="324" spans="1:8" ht="24">
      <c r="A324" s="10" t="s">
        <v>49</v>
      </c>
      <c r="B324" s="10">
        <v>12</v>
      </c>
      <c r="C324" s="50" t="s">
        <v>243</v>
      </c>
      <c r="D324" s="10"/>
      <c r="E324" s="8" t="s">
        <v>244</v>
      </c>
      <c r="F324" s="24">
        <f>F325+F328+F331+F334+F337+F340</f>
        <v>2202.0839999999998</v>
      </c>
      <c r="G324" s="24">
        <f>G325+G328+G331+G334+G337+G340</f>
        <v>2202.0839999999998</v>
      </c>
      <c r="H324" s="24">
        <f>H325+H328+H331+H334+H337+H340</f>
        <v>2202.0839999999998</v>
      </c>
    </row>
    <row r="325" spans="1:8" ht="168">
      <c r="A325" s="10" t="s">
        <v>49</v>
      </c>
      <c r="B325" s="10">
        <v>12</v>
      </c>
      <c r="C325" s="50" t="s">
        <v>245</v>
      </c>
      <c r="D325" s="10"/>
      <c r="E325" s="31" t="s">
        <v>246</v>
      </c>
      <c r="F325" s="24">
        <f t="shared" ref="F325:H326" si="80">F326</f>
        <v>2000</v>
      </c>
      <c r="G325" s="24">
        <f t="shared" si="80"/>
        <v>2000</v>
      </c>
      <c r="H325" s="24">
        <f t="shared" si="80"/>
        <v>2000</v>
      </c>
    </row>
    <row r="326" spans="1:8" ht="24">
      <c r="A326" s="10" t="s">
        <v>49</v>
      </c>
      <c r="B326" s="10">
        <v>12</v>
      </c>
      <c r="C326" s="50" t="s">
        <v>245</v>
      </c>
      <c r="D326" s="10" t="s">
        <v>97</v>
      </c>
      <c r="E326" s="8" t="s">
        <v>83</v>
      </c>
      <c r="F326" s="24">
        <f t="shared" si="80"/>
        <v>2000</v>
      </c>
      <c r="G326" s="24">
        <f t="shared" si="80"/>
        <v>2000</v>
      </c>
      <c r="H326" s="24">
        <f t="shared" si="80"/>
        <v>2000</v>
      </c>
    </row>
    <row r="327" spans="1:8" ht="84">
      <c r="A327" s="10" t="s">
        <v>49</v>
      </c>
      <c r="B327" s="10">
        <v>12</v>
      </c>
      <c r="C327" s="50" t="s">
        <v>245</v>
      </c>
      <c r="D327" s="10">
        <v>813</v>
      </c>
      <c r="E327" s="8" t="s">
        <v>247</v>
      </c>
      <c r="F327" s="24">
        <v>2000</v>
      </c>
      <c r="G327" s="24">
        <v>2000</v>
      </c>
      <c r="H327" s="24">
        <v>2000</v>
      </c>
    </row>
    <row r="328" spans="1:8" ht="36">
      <c r="A328" s="10" t="s">
        <v>49</v>
      </c>
      <c r="B328" s="10">
        <v>12</v>
      </c>
      <c r="C328" s="50" t="s">
        <v>248</v>
      </c>
      <c r="D328" s="10"/>
      <c r="E328" s="8" t="s">
        <v>249</v>
      </c>
      <c r="F328" s="24">
        <f t="shared" ref="F328:H329" si="81">F329</f>
        <v>25</v>
      </c>
      <c r="G328" s="24">
        <f t="shared" si="81"/>
        <v>25</v>
      </c>
      <c r="H328" s="24">
        <f t="shared" si="81"/>
        <v>25</v>
      </c>
    </row>
    <row r="329" spans="1:8" ht="36">
      <c r="A329" s="10" t="s">
        <v>49</v>
      </c>
      <c r="B329" s="10">
        <v>12</v>
      </c>
      <c r="C329" s="50" t="s">
        <v>248</v>
      </c>
      <c r="D329" s="26" t="s">
        <v>53</v>
      </c>
      <c r="E329" s="27" t="s">
        <v>54</v>
      </c>
      <c r="F329" s="24">
        <f t="shared" si="81"/>
        <v>25</v>
      </c>
      <c r="G329" s="24">
        <f t="shared" si="81"/>
        <v>25</v>
      </c>
      <c r="H329" s="24">
        <f t="shared" si="81"/>
        <v>25</v>
      </c>
    </row>
    <row r="330" spans="1:8" ht="24">
      <c r="A330" s="10" t="s">
        <v>49</v>
      </c>
      <c r="B330" s="10">
        <v>12</v>
      </c>
      <c r="C330" s="50" t="s">
        <v>248</v>
      </c>
      <c r="D330" s="10" t="s">
        <v>55</v>
      </c>
      <c r="E330" s="8" t="s">
        <v>56</v>
      </c>
      <c r="F330" s="24">
        <v>25</v>
      </c>
      <c r="G330" s="24">
        <v>25</v>
      </c>
      <c r="H330" s="24">
        <v>25</v>
      </c>
    </row>
    <row r="331" spans="1:8" ht="48">
      <c r="A331" s="10" t="s">
        <v>49</v>
      </c>
      <c r="B331" s="10">
        <v>12</v>
      </c>
      <c r="C331" s="50" t="s">
        <v>250</v>
      </c>
      <c r="D331" s="10"/>
      <c r="E331" s="8" t="s">
        <v>251</v>
      </c>
      <c r="F331" s="24">
        <f t="shared" ref="F331:H332" si="82">F332</f>
        <v>28.084</v>
      </c>
      <c r="G331" s="24">
        <f t="shared" si="82"/>
        <v>28.084</v>
      </c>
      <c r="H331" s="24">
        <f t="shared" si="82"/>
        <v>28.084</v>
      </c>
    </row>
    <row r="332" spans="1:8" ht="36">
      <c r="A332" s="10" t="s">
        <v>49</v>
      </c>
      <c r="B332" s="10">
        <v>12</v>
      </c>
      <c r="C332" s="50" t="s">
        <v>250</v>
      </c>
      <c r="D332" s="26" t="s">
        <v>53</v>
      </c>
      <c r="E332" s="27" t="s">
        <v>54</v>
      </c>
      <c r="F332" s="24">
        <f t="shared" si="82"/>
        <v>28.084</v>
      </c>
      <c r="G332" s="24">
        <f t="shared" si="82"/>
        <v>28.084</v>
      </c>
      <c r="H332" s="24">
        <f t="shared" si="82"/>
        <v>28.084</v>
      </c>
    </row>
    <row r="333" spans="1:8" ht="24">
      <c r="A333" s="10" t="s">
        <v>49</v>
      </c>
      <c r="B333" s="10">
        <v>12</v>
      </c>
      <c r="C333" s="50" t="s">
        <v>250</v>
      </c>
      <c r="D333" s="10" t="s">
        <v>55</v>
      </c>
      <c r="E333" s="8" t="s">
        <v>56</v>
      </c>
      <c r="F333" s="24">
        <v>28.084</v>
      </c>
      <c r="G333" s="24">
        <v>28.084</v>
      </c>
      <c r="H333" s="24">
        <v>28.084</v>
      </c>
    </row>
    <row r="334" spans="1:8" ht="36">
      <c r="A334" s="10" t="s">
        <v>49</v>
      </c>
      <c r="B334" s="10">
        <v>12</v>
      </c>
      <c r="C334" s="50" t="s">
        <v>252</v>
      </c>
      <c r="D334" s="10"/>
      <c r="E334" s="8" t="s">
        <v>253</v>
      </c>
      <c r="F334" s="24">
        <f t="shared" ref="F334:H335" si="83">F335</f>
        <v>24</v>
      </c>
      <c r="G334" s="24">
        <f t="shared" si="83"/>
        <v>24</v>
      </c>
      <c r="H334" s="24">
        <f t="shared" si="83"/>
        <v>24</v>
      </c>
    </row>
    <row r="335" spans="1:8" ht="36">
      <c r="A335" s="10" t="s">
        <v>49</v>
      </c>
      <c r="B335" s="10">
        <v>12</v>
      </c>
      <c r="C335" s="50" t="s">
        <v>252</v>
      </c>
      <c r="D335" s="26" t="s">
        <v>53</v>
      </c>
      <c r="E335" s="27" t="s">
        <v>54</v>
      </c>
      <c r="F335" s="24">
        <f t="shared" si="83"/>
        <v>24</v>
      </c>
      <c r="G335" s="24">
        <f t="shared" si="83"/>
        <v>24</v>
      </c>
      <c r="H335" s="24">
        <f t="shared" si="83"/>
        <v>24</v>
      </c>
    </row>
    <row r="336" spans="1:8" ht="24">
      <c r="A336" s="10" t="s">
        <v>49</v>
      </c>
      <c r="B336" s="10">
        <v>12</v>
      </c>
      <c r="C336" s="50" t="s">
        <v>252</v>
      </c>
      <c r="D336" s="10" t="s">
        <v>55</v>
      </c>
      <c r="E336" s="8" t="s">
        <v>56</v>
      </c>
      <c r="F336" s="24">
        <v>24</v>
      </c>
      <c r="G336" s="24">
        <v>24</v>
      </c>
      <c r="H336" s="24">
        <v>24</v>
      </c>
    </row>
    <row r="337" spans="1:8" ht="48">
      <c r="A337" s="10" t="s">
        <v>49</v>
      </c>
      <c r="B337" s="10">
        <v>12</v>
      </c>
      <c r="C337" s="50" t="s">
        <v>254</v>
      </c>
      <c r="D337" s="10"/>
      <c r="E337" s="8" t="s">
        <v>255</v>
      </c>
      <c r="F337" s="24">
        <f t="shared" ref="F337:H338" si="84">F338</f>
        <v>25</v>
      </c>
      <c r="G337" s="24">
        <f t="shared" si="84"/>
        <v>25</v>
      </c>
      <c r="H337" s="24">
        <f t="shared" si="84"/>
        <v>25</v>
      </c>
    </row>
    <row r="338" spans="1:8" ht="24">
      <c r="A338" s="10" t="s">
        <v>49</v>
      </c>
      <c r="B338" s="10">
        <v>12</v>
      </c>
      <c r="C338" s="50" t="s">
        <v>254</v>
      </c>
      <c r="D338" s="26">
        <v>300</v>
      </c>
      <c r="E338" s="27" t="s">
        <v>256</v>
      </c>
      <c r="F338" s="24">
        <f t="shared" si="84"/>
        <v>25</v>
      </c>
      <c r="G338" s="24">
        <f t="shared" si="84"/>
        <v>25</v>
      </c>
      <c r="H338" s="24">
        <f t="shared" si="84"/>
        <v>25</v>
      </c>
    </row>
    <row r="339" spans="1:8" ht="24">
      <c r="A339" s="10" t="s">
        <v>49</v>
      </c>
      <c r="B339" s="10">
        <v>12</v>
      </c>
      <c r="C339" s="50" t="s">
        <v>254</v>
      </c>
      <c r="D339" s="10">
        <v>360</v>
      </c>
      <c r="E339" s="8" t="s">
        <v>257</v>
      </c>
      <c r="F339" s="24">
        <v>25</v>
      </c>
      <c r="G339" s="24">
        <v>25</v>
      </c>
      <c r="H339" s="24">
        <v>25</v>
      </c>
    </row>
    <row r="340" spans="1:8" ht="36">
      <c r="A340" s="10" t="s">
        <v>49</v>
      </c>
      <c r="B340" s="10">
        <v>12</v>
      </c>
      <c r="C340" s="50" t="s">
        <v>258</v>
      </c>
      <c r="D340" s="10"/>
      <c r="E340" s="8" t="s">
        <v>259</v>
      </c>
      <c r="F340" s="24">
        <f t="shared" ref="F340:H341" si="85">F341</f>
        <v>100</v>
      </c>
      <c r="G340" s="24">
        <f t="shared" si="85"/>
        <v>100</v>
      </c>
      <c r="H340" s="24">
        <f t="shared" si="85"/>
        <v>100</v>
      </c>
    </row>
    <row r="341" spans="1:8" ht="36">
      <c r="A341" s="10" t="s">
        <v>49</v>
      </c>
      <c r="B341" s="10">
        <v>12</v>
      </c>
      <c r="C341" s="50" t="s">
        <v>258</v>
      </c>
      <c r="D341" s="26" t="s">
        <v>53</v>
      </c>
      <c r="E341" s="27" t="s">
        <v>54</v>
      </c>
      <c r="F341" s="24">
        <f t="shared" si="85"/>
        <v>100</v>
      </c>
      <c r="G341" s="24">
        <f t="shared" si="85"/>
        <v>100</v>
      </c>
      <c r="H341" s="24">
        <f t="shared" si="85"/>
        <v>100</v>
      </c>
    </row>
    <row r="342" spans="1:8" ht="24">
      <c r="A342" s="10" t="s">
        <v>49</v>
      </c>
      <c r="B342" s="10">
        <v>12</v>
      </c>
      <c r="C342" s="50" t="s">
        <v>258</v>
      </c>
      <c r="D342" s="10" t="s">
        <v>55</v>
      </c>
      <c r="E342" s="8" t="s">
        <v>56</v>
      </c>
      <c r="F342" s="24">
        <v>100</v>
      </c>
      <c r="G342" s="24">
        <v>100</v>
      </c>
      <c r="H342" s="24">
        <v>100</v>
      </c>
    </row>
    <row r="343" spans="1:8" ht="48">
      <c r="A343" s="10" t="s">
        <v>49</v>
      </c>
      <c r="B343" s="10">
        <v>12</v>
      </c>
      <c r="C343" s="50" t="s">
        <v>260</v>
      </c>
      <c r="D343" s="10"/>
      <c r="E343" s="8" t="s">
        <v>261</v>
      </c>
      <c r="F343" s="24">
        <f>F344+F347+F351</f>
        <v>70.97999999999999</v>
      </c>
      <c r="G343" s="24">
        <f>G344+G347+G351</f>
        <v>70.97999999999999</v>
      </c>
      <c r="H343" s="24">
        <f>H344+H347+H351</f>
        <v>70.97999999999999</v>
      </c>
    </row>
    <row r="344" spans="1:8" ht="24">
      <c r="A344" s="10" t="s">
        <v>49</v>
      </c>
      <c r="B344" s="10">
        <v>12</v>
      </c>
      <c r="C344" s="50" t="s">
        <v>262</v>
      </c>
      <c r="D344" s="10"/>
      <c r="E344" s="8" t="s">
        <v>263</v>
      </c>
      <c r="F344" s="24">
        <f t="shared" ref="F344:H345" si="86">F345</f>
        <v>1</v>
      </c>
      <c r="G344" s="24">
        <f t="shared" si="86"/>
        <v>1</v>
      </c>
      <c r="H344" s="24">
        <f t="shared" si="86"/>
        <v>1</v>
      </c>
    </row>
    <row r="345" spans="1:8" ht="36">
      <c r="A345" s="10" t="s">
        <v>49</v>
      </c>
      <c r="B345" s="10">
        <v>12</v>
      </c>
      <c r="C345" s="50" t="s">
        <v>262</v>
      </c>
      <c r="D345" s="26" t="s">
        <v>53</v>
      </c>
      <c r="E345" s="27" t="s">
        <v>54</v>
      </c>
      <c r="F345" s="24">
        <f t="shared" si="86"/>
        <v>1</v>
      </c>
      <c r="G345" s="24">
        <f t="shared" si="86"/>
        <v>1</v>
      </c>
      <c r="H345" s="24">
        <f t="shared" si="86"/>
        <v>1</v>
      </c>
    </row>
    <row r="346" spans="1:8" ht="24">
      <c r="A346" s="10" t="s">
        <v>49</v>
      </c>
      <c r="B346" s="10">
        <v>12</v>
      </c>
      <c r="C346" s="50" t="s">
        <v>262</v>
      </c>
      <c r="D346" s="10" t="s">
        <v>55</v>
      </c>
      <c r="E346" s="8" t="s">
        <v>56</v>
      </c>
      <c r="F346" s="24">
        <v>1</v>
      </c>
      <c r="G346" s="24">
        <v>1</v>
      </c>
      <c r="H346" s="24">
        <v>1</v>
      </c>
    </row>
    <row r="347" spans="1:8" ht="96">
      <c r="A347" s="10" t="s">
        <v>49</v>
      </c>
      <c r="B347" s="10">
        <v>12</v>
      </c>
      <c r="C347" s="50" t="s">
        <v>264</v>
      </c>
      <c r="D347" s="10"/>
      <c r="E347" s="8" t="s">
        <v>265</v>
      </c>
      <c r="F347" s="24">
        <f t="shared" ref="F347:H348" si="87">F348</f>
        <v>20</v>
      </c>
      <c r="G347" s="24">
        <f t="shared" si="87"/>
        <v>20</v>
      </c>
      <c r="H347" s="24">
        <f t="shared" si="87"/>
        <v>20</v>
      </c>
    </row>
    <row r="348" spans="1:8" ht="36">
      <c r="A348" s="10" t="s">
        <v>49</v>
      </c>
      <c r="B348" s="10">
        <v>12</v>
      </c>
      <c r="C348" s="50" t="s">
        <v>264</v>
      </c>
      <c r="D348" s="26" t="s">
        <v>53</v>
      </c>
      <c r="E348" s="27" t="s">
        <v>54</v>
      </c>
      <c r="F348" s="24">
        <f t="shared" si="87"/>
        <v>20</v>
      </c>
      <c r="G348" s="24">
        <f t="shared" si="87"/>
        <v>20</v>
      </c>
      <c r="H348" s="24">
        <f t="shared" si="87"/>
        <v>20</v>
      </c>
    </row>
    <row r="349" spans="1:8" ht="24">
      <c r="A349" s="10" t="s">
        <v>49</v>
      </c>
      <c r="B349" s="10">
        <v>12</v>
      </c>
      <c r="C349" s="50" t="s">
        <v>264</v>
      </c>
      <c r="D349" s="10" t="s">
        <v>55</v>
      </c>
      <c r="E349" s="8" t="s">
        <v>56</v>
      </c>
      <c r="F349" s="24">
        <v>20</v>
      </c>
      <c r="G349" s="24">
        <v>20</v>
      </c>
      <c r="H349" s="24">
        <v>20</v>
      </c>
    </row>
    <row r="350" spans="1:8" ht="24">
      <c r="A350" s="10" t="s">
        <v>49</v>
      </c>
      <c r="B350" s="10">
        <v>12</v>
      </c>
      <c r="C350" s="50" t="s">
        <v>266</v>
      </c>
      <c r="D350" s="10"/>
      <c r="E350" s="8" t="s">
        <v>267</v>
      </c>
      <c r="F350" s="24">
        <f t="shared" ref="F350:H351" si="88">F351</f>
        <v>49.98</v>
      </c>
      <c r="G350" s="24">
        <f t="shared" si="88"/>
        <v>49.98</v>
      </c>
      <c r="H350" s="24">
        <f t="shared" si="88"/>
        <v>49.98</v>
      </c>
    </row>
    <row r="351" spans="1:8" ht="24">
      <c r="A351" s="10" t="s">
        <v>49</v>
      </c>
      <c r="B351" s="10">
        <v>12</v>
      </c>
      <c r="C351" s="50" t="s">
        <v>266</v>
      </c>
      <c r="D351" s="26" t="s">
        <v>53</v>
      </c>
      <c r="E351" s="27" t="s">
        <v>83</v>
      </c>
      <c r="F351" s="24">
        <f t="shared" si="88"/>
        <v>49.98</v>
      </c>
      <c r="G351" s="24">
        <f t="shared" si="88"/>
        <v>49.98</v>
      </c>
      <c r="H351" s="24">
        <f t="shared" si="88"/>
        <v>49.98</v>
      </c>
    </row>
    <row r="352" spans="1:8" ht="24">
      <c r="A352" s="10" t="s">
        <v>49</v>
      </c>
      <c r="B352" s="10">
        <v>12</v>
      </c>
      <c r="C352" s="50" t="s">
        <v>266</v>
      </c>
      <c r="D352" s="10" t="s">
        <v>55</v>
      </c>
      <c r="E352" s="8" t="s">
        <v>56</v>
      </c>
      <c r="F352" s="24">
        <v>49.98</v>
      </c>
      <c r="G352" s="24">
        <v>49.98</v>
      </c>
      <c r="H352" s="24">
        <v>49.98</v>
      </c>
    </row>
    <row r="353" spans="1:8" ht="60">
      <c r="A353" s="21" t="s">
        <v>49</v>
      </c>
      <c r="B353" s="21" t="s">
        <v>237</v>
      </c>
      <c r="C353" s="18" t="s">
        <v>106</v>
      </c>
      <c r="D353" s="21"/>
      <c r="E353" s="22" t="s">
        <v>107</v>
      </c>
      <c r="F353" s="23">
        <f>F354</f>
        <v>3211.5360000000001</v>
      </c>
      <c r="G353" s="23">
        <f t="shared" ref="G353:H353" si="89">G354</f>
        <v>3105.7359999999999</v>
      </c>
      <c r="H353" s="23">
        <f t="shared" si="89"/>
        <v>46770.236000000004</v>
      </c>
    </row>
    <row r="354" spans="1:8" ht="48">
      <c r="A354" s="10" t="s">
        <v>49</v>
      </c>
      <c r="B354" s="10" t="s">
        <v>237</v>
      </c>
      <c r="C354" s="9" t="s">
        <v>177</v>
      </c>
      <c r="D354" s="10"/>
      <c r="E354" s="8" t="s">
        <v>178</v>
      </c>
      <c r="F354" s="24">
        <f>F355+F362</f>
        <v>3211.5360000000001</v>
      </c>
      <c r="G354" s="24">
        <f t="shared" ref="G354:H354" si="90">G355+G362</f>
        <v>3105.7359999999999</v>
      </c>
      <c r="H354" s="24">
        <f t="shared" si="90"/>
        <v>46770.236000000004</v>
      </c>
    </row>
    <row r="355" spans="1:8" ht="48">
      <c r="A355" s="10" t="s">
        <v>49</v>
      </c>
      <c r="B355" s="10" t="s">
        <v>237</v>
      </c>
      <c r="C355" s="9" t="s">
        <v>268</v>
      </c>
      <c r="D355" s="10"/>
      <c r="E355" s="8" t="s">
        <v>269</v>
      </c>
      <c r="F355" s="24">
        <f>F356+F359</f>
        <v>2346.3360000000002</v>
      </c>
      <c r="G355" s="24">
        <f t="shared" ref="G355:H355" si="91">G356+G359</f>
        <v>2345.5360000000001</v>
      </c>
      <c r="H355" s="24">
        <f t="shared" si="91"/>
        <v>1904.4359999999999</v>
      </c>
    </row>
    <row r="356" spans="1:8" ht="48">
      <c r="A356" s="10" t="s">
        <v>49</v>
      </c>
      <c r="B356" s="10" t="s">
        <v>237</v>
      </c>
      <c r="C356" s="9" t="s">
        <v>270</v>
      </c>
      <c r="D356" s="10"/>
      <c r="E356" s="8" t="s">
        <v>271</v>
      </c>
      <c r="F356" s="24">
        <f>F357</f>
        <v>700</v>
      </c>
      <c r="G356" s="24">
        <f t="shared" ref="G356:H357" si="92">G357</f>
        <v>700</v>
      </c>
      <c r="H356" s="24">
        <f t="shared" si="92"/>
        <v>700</v>
      </c>
    </row>
    <row r="357" spans="1:8" ht="36">
      <c r="A357" s="10" t="s">
        <v>49</v>
      </c>
      <c r="B357" s="10" t="s">
        <v>237</v>
      </c>
      <c r="C357" s="9" t="s">
        <v>270</v>
      </c>
      <c r="D357" s="26" t="s">
        <v>53</v>
      </c>
      <c r="E357" s="27" t="s">
        <v>54</v>
      </c>
      <c r="F357" s="24">
        <f>F358</f>
        <v>700</v>
      </c>
      <c r="G357" s="24">
        <f t="shared" si="92"/>
        <v>700</v>
      </c>
      <c r="H357" s="24">
        <f t="shared" si="92"/>
        <v>700</v>
      </c>
    </row>
    <row r="358" spans="1:8" ht="24">
      <c r="A358" s="10" t="s">
        <v>49</v>
      </c>
      <c r="B358" s="10" t="s">
        <v>237</v>
      </c>
      <c r="C358" s="9" t="s">
        <v>270</v>
      </c>
      <c r="D358" s="10" t="s">
        <v>55</v>
      </c>
      <c r="E358" s="8" t="s">
        <v>56</v>
      </c>
      <c r="F358" s="24">
        <v>700</v>
      </c>
      <c r="G358" s="24">
        <v>700</v>
      </c>
      <c r="H358" s="24">
        <v>700</v>
      </c>
    </row>
    <row r="359" spans="1:8" ht="36">
      <c r="A359" s="10" t="s">
        <v>49</v>
      </c>
      <c r="B359" s="10" t="s">
        <v>237</v>
      </c>
      <c r="C359" s="9" t="s">
        <v>272</v>
      </c>
      <c r="D359" s="10"/>
      <c r="E359" s="8" t="s">
        <v>273</v>
      </c>
      <c r="F359" s="24">
        <f>F360</f>
        <v>1646.336</v>
      </c>
      <c r="G359" s="24">
        <f t="shared" ref="G359:H360" si="93">G360</f>
        <v>1645.5360000000001</v>
      </c>
      <c r="H359" s="24">
        <f t="shared" si="93"/>
        <v>1204.4359999999999</v>
      </c>
    </row>
    <row r="360" spans="1:8" ht="36">
      <c r="A360" s="10" t="s">
        <v>49</v>
      </c>
      <c r="B360" s="10" t="s">
        <v>237</v>
      </c>
      <c r="C360" s="9" t="s">
        <v>272</v>
      </c>
      <c r="D360" s="26" t="s">
        <v>53</v>
      </c>
      <c r="E360" s="27" t="s">
        <v>54</v>
      </c>
      <c r="F360" s="24">
        <f>F361</f>
        <v>1646.336</v>
      </c>
      <c r="G360" s="24">
        <f t="shared" si="93"/>
        <v>1645.5360000000001</v>
      </c>
      <c r="H360" s="24">
        <f t="shared" si="93"/>
        <v>1204.4359999999999</v>
      </c>
    </row>
    <row r="361" spans="1:8" ht="24">
      <c r="A361" s="10" t="s">
        <v>49</v>
      </c>
      <c r="B361" s="10" t="s">
        <v>237</v>
      </c>
      <c r="C361" s="9" t="s">
        <v>272</v>
      </c>
      <c r="D361" s="10" t="s">
        <v>55</v>
      </c>
      <c r="E361" s="8" t="s">
        <v>56</v>
      </c>
      <c r="F361" s="24">
        <v>1646.336</v>
      </c>
      <c r="G361" s="24">
        <v>1645.5360000000001</v>
      </c>
      <c r="H361" s="24">
        <v>1204.4359999999999</v>
      </c>
    </row>
    <row r="362" spans="1:8" ht="48">
      <c r="A362" s="10" t="s">
        <v>49</v>
      </c>
      <c r="B362" s="10" t="s">
        <v>237</v>
      </c>
      <c r="C362" s="9" t="s">
        <v>274</v>
      </c>
      <c r="D362" s="10"/>
      <c r="E362" s="8" t="s">
        <v>275</v>
      </c>
      <c r="F362" s="24">
        <f>F363</f>
        <v>865.2</v>
      </c>
      <c r="G362" s="24">
        <f t="shared" ref="G362:H362" si="94">G363</f>
        <v>760.2</v>
      </c>
      <c r="H362" s="24">
        <f t="shared" si="94"/>
        <v>44865.8</v>
      </c>
    </row>
    <row r="363" spans="1:8" ht="24">
      <c r="A363" s="10" t="s">
        <v>49</v>
      </c>
      <c r="B363" s="10" t="s">
        <v>237</v>
      </c>
      <c r="C363" s="9" t="s">
        <v>276</v>
      </c>
      <c r="D363" s="10"/>
      <c r="E363" s="8" t="s">
        <v>277</v>
      </c>
      <c r="F363" s="24">
        <f>F365</f>
        <v>865.2</v>
      </c>
      <c r="G363" s="24">
        <f t="shared" ref="G363:H363" si="95">G365</f>
        <v>760.2</v>
      </c>
      <c r="H363" s="24">
        <f t="shared" si="95"/>
        <v>44865.8</v>
      </c>
    </row>
    <row r="364" spans="1:8" ht="36">
      <c r="A364" s="10" t="s">
        <v>49</v>
      </c>
      <c r="B364" s="10" t="s">
        <v>237</v>
      </c>
      <c r="C364" s="9" t="s">
        <v>276</v>
      </c>
      <c r="D364" s="26" t="s">
        <v>53</v>
      </c>
      <c r="E364" s="27" t="s">
        <v>54</v>
      </c>
      <c r="F364" s="24">
        <f>F365</f>
        <v>865.2</v>
      </c>
      <c r="G364" s="24">
        <f t="shared" ref="G364:H364" si="96">G365</f>
        <v>760.2</v>
      </c>
      <c r="H364" s="24">
        <f t="shared" si="96"/>
        <v>44865.8</v>
      </c>
    </row>
    <row r="365" spans="1:8" ht="24">
      <c r="A365" s="10" t="s">
        <v>49</v>
      </c>
      <c r="B365" s="10" t="s">
        <v>237</v>
      </c>
      <c r="C365" s="9" t="s">
        <v>276</v>
      </c>
      <c r="D365" s="10" t="s">
        <v>55</v>
      </c>
      <c r="E365" s="8" t="s">
        <v>56</v>
      </c>
      <c r="F365" s="24">
        <v>865.2</v>
      </c>
      <c r="G365" s="24">
        <v>760.2</v>
      </c>
      <c r="H365" s="24">
        <v>44865.8</v>
      </c>
    </row>
    <row r="366" spans="1:8" ht="24">
      <c r="A366" s="13" t="s">
        <v>61</v>
      </c>
      <c r="B366" s="13" t="s">
        <v>20</v>
      </c>
      <c r="C366" s="67"/>
      <c r="D366" s="14"/>
      <c r="E366" s="61" t="s">
        <v>278</v>
      </c>
      <c r="F366" s="15">
        <f>F367+F378+F410+F491</f>
        <v>437304.93899999995</v>
      </c>
      <c r="G366" s="15">
        <f>G367+G378+G410+G491</f>
        <v>253955.91600000003</v>
      </c>
      <c r="H366" s="15">
        <f>H367+H378+H410+H491</f>
        <v>242291.73300000001</v>
      </c>
    </row>
    <row r="367" spans="1:8">
      <c r="A367" s="17" t="s">
        <v>61</v>
      </c>
      <c r="B367" s="17" t="s">
        <v>19</v>
      </c>
      <c r="C367" s="68"/>
      <c r="D367" s="17"/>
      <c r="E367" s="19" t="s">
        <v>279</v>
      </c>
      <c r="F367" s="20">
        <f>F368</f>
        <v>5065.3780000000006</v>
      </c>
      <c r="G367" s="20">
        <f t="shared" ref="G367:H367" si="97">G368</f>
        <v>5065.3780000000006</v>
      </c>
      <c r="H367" s="20">
        <f t="shared" si="97"/>
        <v>5065.3780000000006</v>
      </c>
    </row>
    <row r="368" spans="1:8" ht="60">
      <c r="A368" s="18" t="s">
        <v>61</v>
      </c>
      <c r="B368" s="18" t="s">
        <v>19</v>
      </c>
      <c r="C368" s="53" t="s">
        <v>280</v>
      </c>
      <c r="D368" s="21"/>
      <c r="E368" s="22" t="s">
        <v>281</v>
      </c>
      <c r="F368" s="23">
        <f t="shared" ref="F368:H369" si="98">F369</f>
        <v>5065.3780000000006</v>
      </c>
      <c r="G368" s="23">
        <f t="shared" si="98"/>
        <v>5065.3780000000006</v>
      </c>
      <c r="H368" s="23">
        <f t="shared" si="98"/>
        <v>5065.3780000000006</v>
      </c>
    </row>
    <row r="369" spans="1:11" ht="60">
      <c r="A369" s="9" t="s">
        <v>61</v>
      </c>
      <c r="B369" s="9" t="s">
        <v>19</v>
      </c>
      <c r="C369" s="50" t="s">
        <v>282</v>
      </c>
      <c r="D369" s="10"/>
      <c r="E369" s="8" t="s">
        <v>283</v>
      </c>
      <c r="F369" s="24">
        <f>F370</f>
        <v>5065.3780000000006</v>
      </c>
      <c r="G369" s="24">
        <f t="shared" si="98"/>
        <v>5065.3780000000006</v>
      </c>
      <c r="H369" s="24">
        <f t="shared" si="98"/>
        <v>5065.3780000000006</v>
      </c>
    </row>
    <row r="370" spans="1:11" ht="48">
      <c r="A370" s="9" t="s">
        <v>61</v>
      </c>
      <c r="B370" s="9" t="s">
        <v>19</v>
      </c>
      <c r="C370" s="50" t="s">
        <v>284</v>
      </c>
      <c r="D370" s="10"/>
      <c r="E370" s="8" t="s">
        <v>285</v>
      </c>
      <c r="F370" s="24">
        <f>F371+F374</f>
        <v>5065.3780000000006</v>
      </c>
      <c r="G370" s="24">
        <f t="shared" ref="G370:H370" si="99">G371+G374</f>
        <v>5065.3780000000006</v>
      </c>
      <c r="H370" s="24">
        <f t="shared" si="99"/>
        <v>5065.3780000000006</v>
      </c>
    </row>
    <row r="371" spans="1:11" ht="60">
      <c r="A371" s="9" t="s">
        <v>61</v>
      </c>
      <c r="B371" s="9" t="s">
        <v>19</v>
      </c>
      <c r="C371" s="50" t="s">
        <v>286</v>
      </c>
      <c r="D371" s="10"/>
      <c r="E371" s="8" t="s">
        <v>287</v>
      </c>
      <c r="F371" s="24">
        <f t="shared" ref="F371:H372" si="100">F372</f>
        <v>4088.4720000000002</v>
      </c>
      <c r="G371" s="24">
        <f t="shared" si="100"/>
        <v>4088.4720000000002</v>
      </c>
      <c r="H371" s="24">
        <f t="shared" si="100"/>
        <v>4088.4720000000002</v>
      </c>
    </row>
    <row r="372" spans="1:11" ht="36">
      <c r="A372" s="9" t="s">
        <v>61</v>
      </c>
      <c r="B372" s="9" t="s">
        <v>19</v>
      </c>
      <c r="C372" s="50" t="s">
        <v>286</v>
      </c>
      <c r="D372" s="26" t="s">
        <v>53</v>
      </c>
      <c r="E372" s="27" t="s">
        <v>54</v>
      </c>
      <c r="F372" s="24">
        <f t="shared" si="100"/>
        <v>4088.4720000000002</v>
      </c>
      <c r="G372" s="24">
        <f t="shared" si="100"/>
        <v>4088.4720000000002</v>
      </c>
      <c r="H372" s="24">
        <f t="shared" si="100"/>
        <v>4088.4720000000002</v>
      </c>
      <c r="I372" s="41"/>
      <c r="J372" s="41"/>
      <c r="K372" s="41"/>
    </row>
    <row r="373" spans="1:11" ht="24">
      <c r="A373" s="9" t="s">
        <v>61</v>
      </c>
      <c r="B373" s="9" t="s">
        <v>19</v>
      </c>
      <c r="C373" s="50" t="s">
        <v>286</v>
      </c>
      <c r="D373" s="10" t="s">
        <v>55</v>
      </c>
      <c r="E373" s="8" t="s">
        <v>56</v>
      </c>
      <c r="F373" s="24">
        <v>4088.4720000000002</v>
      </c>
      <c r="G373" s="24">
        <v>4088.4720000000002</v>
      </c>
      <c r="H373" s="24">
        <v>4088.4720000000002</v>
      </c>
    </row>
    <row r="374" spans="1:11" ht="48">
      <c r="A374" s="9" t="s">
        <v>61</v>
      </c>
      <c r="B374" s="9" t="s">
        <v>19</v>
      </c>
      <c r="C374" s="50" t="s">
        <v>288</v>
      </c>
      <c r="D374" s="9"/>
      <c r="E374" s="8" t="s">
        <v>289</v>
      </c>
      <c r="F374" s="24">
        <f>F375</f>
        <v>976.90599999999995</v>
      </c>
      <c r="G374" s="24">
        <f t="shared" ref="G374:H374" si="101">G375</f>
        <v>976.90599999999995</v>
      </c>
      <c r="H374" s="24">
        <f t="shared" si="101"/>
        <v>976.90599999999995</v>
      </c>
    </row>
    <row r="375" spans="1:11" ht="36">
      <c r="A375" s="9" t="s">
        <v>61</v>
      </c>
      <c r="B375" s="9" t="s">
        <v>19</v>
      </c>
      <c r="C375" s="50" t="s">
        <v>288</v>
      </c>
      <c r="D375" s="26" t="s">
        <v>53</v>
      </c>
      <c r="E375" s="27" t="s">
        <v>54</v>
      </c>
      <c r="F375" s="24">
        <f>F376+F377</f>
        <v>976.90599999999995</v>
      </c>
      <c r="G375" s="24">
        <f>G376+G377</f>
        <v>976.90599999999995</v>
      </c>
      <c r="H375" s="24">
        <f>H376+H377</f>
        <v>976.90599999999995</v>
      </c>
      <c r="I375" s="41"/>
      <c r="J375" s="41"/>
      <c r="K375" s="41"/>
    </row>
    <row r="376" spans="1:11" ht="24">
      <c r="A376" s="9" t="s">
        <v>61</v>
      </c>
      <c r="B376" s="9" t="s">
        <v>19</v>
      </c>
      <c r="C376" s="50" t="s">
        <v>288</v>
      </c>
      <c r="D376" s="10" t="s">
        <v>55</v>
      </c>
      <c r="E376" s="8" t="s">
        <v>56</v>
      </c>
      <c r="F376" s="24">
        <v>592.1</v>
      </c>
      <c r="G376" s="24">
        <v>592.1</v>
      </c>
      <c r="H376" s="24">
        <v>592.1</v>
      </c>
      <c r="I376" s="16"/>
      <c r="J376" s="16"/>
      <c r="K376" s="16"/>
    </row>
    <row r="377" spans="1:11" ht="24">
      <c r="A377" s="9" t="s">
        <v>61</v>
      </c>
      <c r="B377" s="9" t="s">
        <v>19</v>
      </c>
      <c r="C377" s="50" t="s">
        <v>288</v>
      </c>
      <c r="D377" s="10">
        <v>247</v>
      </c>
      <c r="E377" s="8" t="s">
        <v>96</v>
      </c>
      <c r="F377" s="24">
        <v>384.80599999999998</v>
      </c>
      <c r="G377" s="24">
        <v>384.80599999999998</v>
      </c>
      <c r="H377" s="24">
        <v>384.80599999999998</v>
      </c>
      <c r="I377" s="16"/>
      <c r="J377" s="16"/>
      <c r="K377" s="16"/>
    </row>
    <row r="378" spans="1:11">
      <c r="A378" s="17" t="s">
        <v>61</v>
      </c>
      <c r="B378" s="17" t="s">
        <v>22</v>
      </c>
      <c r="C378" s="69"/>
      <c r="D378" s="30"/>
      <c r="E378" s="19" t="s">
        <v>290</v>
      </c>
      <c r="F378" s="20">
        <f t="shared" ref="F378:H379" si="102">F379</f>
        <v>168108.16799999998</v>
      </c>
      <c r="G378" s="20">
        <f t="shared" si="102"/>
        <v>15700.558000000001</v>
      </c>
      <c r="H378" s="20">
        <f t="shared" si="102"/>
        <v>4036.375</v>
      </c>
      <c r="I378" s="16"/>
      <c r="J378" s="16"/>
      <c r="K378" s="16"/>
    </row>
    <row r="379" spans="1:11" ht="60">
      <c r="A379" s="18" t="s">
        <v>61</v>
      </c>
      <c r="B379" s="18" t="s">
        <v>22</v>
      </c>
      <c r="C379" s="53" t="s">
        <v>280</v>
      </c>
      <c r="D379" s="21"/>
      <c r="E379" s="22" t="s">
        <v>291</v>
      </c>
      <c r="F379" s="23">
        <f t="shared" si="102"/>
        <v>168108.16799999998</v>
      </c>
      <c r="G379" s="23">
        <f t="shared" si="102"/>
        <v>15700.558000000001</v>
      </c>
      <c r="H379" s="23">
        <f t="shared" si="102"/>
        <v>4036.375</v>
      </c>
      <c r="I379" s="16"/>
      <c r="J379" s="16"/>
      <c r="K379" s="16"/>
    </row>
    <row r="380" spans="1:11" ht="60">
      <c r="A380" s="9" t="s">
        <v>61</v>
      </c>
      <c r="B380" s="9" t="s">
        <v>22</v>
      </c>
      <c r="C380" s="50" t="s">
        <v>282</v>
      </c>
      <c r="D380" s="10"/>
      <c r="E380" s="8" t="s">
        <v>283</v>
      </c>
      <c r="F380" s="24">
        <f>F381+F388</f>
        <v>168108.16799999998</v>
      </c>
      <c r="G380" s="24">
        <f>G381+G388</f>
        <v>15700.558000000001</v>
      </c>
      <c r="H380" s="24">
        <f>H381+H388</f>
        <v>4036.375</v>
      </c>
      <c r="I380" s="16"/>
      <c r="J380" s="16"/>
      <c r="K380" s="16"/>
    </row>
    <row r="381" spans="1:11" ht="48">
      <c r="A381" s="9" t="s">
        <v>61</v>
      </c>
      <c r="B381" s="9" t="s">
        <v>22</v>
      </c>
      <c r="C381" s="50" t="s">
        <v>292</v>
      </c>
      <c r="D381" s="10"/>
      <c r="E381" s="8" t="s">
        <v>293</v>
      </c>
      <c r="F381" s="24">
        <f>F382+F385</f>
        <v>5316.5010000000002</v>
      </c>
      <c r="G381" s="24">
        <f t="shared" ref="G381:H381" si="103">G382+G385</f>
        <v>8772.92</v>
      </c>
      <c r="H381" s="24">
        <f t="shared" si="103"/>
        <v>0</v>
      </c>
      <c r="I381" s="16"/>
      <c r="J381" s="16"/>
      <c r="K381" s="16"/>
    </row>
    <row r="382" spans="1:11" ht="48">
      <c r="A382" s="9" t="s">
        <v>61</v>
      </c>
      <c r="B382" s="9" t="s">
        <v>22</v>
      </c>
      <c r="C382" s="32" t="s">
        <v>294</v>
      </c>
      <c r="D382" s="10"/>
      <c r="E382" s="8" t="s">
        <v>295</v>
      </c>
      <c r="F382" s="24">
        <f>F383</f>
        <v>1363.075</v>
      </c>
      <c r="G382" s="24">
        <f t="shared" ref="G382:H383" si="104">G383</f>
        <v>0</v>
      </c>
      <c r="H382" s="24">
        <f t="shared" si="104"/>
        <v>0</v>
      </c>
      <c r="I382" s="16"/>
      <c r="J382" s="16"/>
      <c r="K382" s="16"/>
    </row>
    <row r="383" spans="1:11" ht="36">
      <c r="A383" s="9" t="s">
        <v>61</v>
      </c>
      <c r="B383" s="9" t="s">
        <v>22</v>
      </c>
      <c r="C383" s="32" t="s">
        <v>294</v>
      </c>
      <c r="D383" s="26" t="s">
        <v>53</v>
      </c>
      <c r="E383" s="27" t="s">
        <v>54</v>
      </c>
      <c r="F383" s="24">
        <f>F384</f>
        <v>1363.075</v>
      </c>
      <c r="G383" s="24">
        <f t="shared" si="104"/>
        <v>0</v>
      </c>
      <c r="H383" s="24">
        <f t="shared" si="104"/>
        <v>0</v>
      </c>
      <c r="I383" s="16"/>
      <c r="J383" s="16"/>
      <c r="K383" s="16"/>
    </row>
    <row r="384" spans="1:11" ht="24">
      <c r="A384" s="9" t="s">
        <v>61</v>
      </c>
      <c r="B384" s="9" t="s">
        <v>22</v>
      </c>
      <c r="C384" s="32" t="s">
        <v>294</v>
      </c>
      <c r="D384" s="10" t="s">
        <v>55</v>
      </c>
      <c r="E384" s="8" t="s">
        <v>56</v>
      </c>
      <c r="F384" s="24">
        <v>1363.075</v>
      </c>
      <c r="G384" s="24">
        <v>0</v>
      </c>
      <c r="H384" s="24">
        <v>0</v>
      </c>
      <c r="I384" s="16"/>
      <c r="J384" s="16"/>
      <c r="K384" s="16"/>
    </row>
    <row r="385" spans="1:11" ht="36">
      <c r="A385" s="9" t="s">
        <v>61</v>
      </c>
      <c r="B385" s="9" t="s">
        <v>22</v>
      </c>
      <c r="C385" s="9" t="s">
        <v>296</v>
      </c>
      <c r="D385" s="9"/>
      <c r="E385" s="8" t="s">
        <v>297</v>
      </c>
      <c r="F385" s="24">
        <f>F386</f>
        <v>3953.4259999999999</v>
      </c>
      <c r="G385" s="24">
        <f t="shared" ref="G385:H386" si="105">G386</f>
        <v>8772.92</v>
      </c>
      <c r="H385" s="24">
        <f t="shared" si="105"/>
        <v>0</v>
      </c>
      <c r="I385" s="16"/>
      <c r="J385" s="16"/>
      <c r="K385" s="16"/>
    </row>
    <row r="386" spans="1:11" ht="36">
      <c r="A386" s="9" t="s">
        <v>61</v>
      </c>
      <c r="B386" s="9" t="s">
        <v>22</v>
      </c>
      <c r="C386" s="9" t="s">
        <v>296</v>
      </c>
      <c r="D386" s="10">
        <v>400</v>
      </c>
      <c r="E386" s="8" t="s">
        <v>298</v>
      </c>
      <c r="F386" s="24">
        <f>F387</f>
        <v>3953.4259999999999</v>
      </c>
      <c r="G386" s="24">
        <f t="shared" si="105"/>
        <v>8772.92</v>
      </c>
      <c r="H386" s="24">
        <f t="shared" si="105"/>
        <v>0</v>
      </c>
      <c r="I386" s="16"/>
      <c r="J386" s="16"/>
      <c r="K386" s="16"/>
    </row>
    <row r="387" spans="1:11" ht="48">
      <c r="A387" s="9" t="s">
        <v>61</v>
      </c>
      <c r="B387" s="9" t="s">
        <v>22</v>
      </c>
      <c r="C387" s="9" t="s">
        <v>296</v>
      </c>
      <c r="D387" s="10">
        <v>414</v>
      </c>
      <c r="E387" s="8" t="s">
        <v>299</v>
      </c>
      <c r="F387" s="24">
        <v>3953.4259999999999</v>
      </c>
      <c r="G387" s="24">
        <v>8772.92</v>
      </c>
      <c r="H387" s="24">
        <v>0</v>
      </c>
      <c r="I387" s="16"/>
      <c r="J387" s="16"/>
      <c r="K387" s="16"/>
    </row>
    <row r="388" spans="1:11" ht="48">
      <c r="A388" s="9" t="s">
        <v>61</v>
      </c>
      <c r="B388" s="9" t="s">
        <v>22</v>
      </c>
      <c r="C388" s="50" t="s">
        <v>300</v>
      </c>
      <c r="D388" s="10"/>
      <c r="E388" s="8" t="s">
        <v>301</v>
      </c>
      <c r="F388" s="44">
        <f>F389+F392+F395+F398+F401+F404+F407</f>
        <v>162791.66699999999</v>
      </c>
      <c r="G388" s="44">
        <f>G389+G392+G395+G398+G401+G404+G407</f>
        <v>6927.6379999999999</v>
      </c>
      <c r="H388" s="44">
        <f>H389+H392+H395+H398+H401+H404+H407</f>
        <v>4036.375</v>
      </c>
      <c r="I388" s="16"/>
      <c r="J388" s="16"/>
      <c r="K388" s="16"/>
    </row>
    <row r="389" spans="1:11" ht="48">
      <c r="A389" s="9" t="s">
        <v>61</v>
      </c>
      <c r="B389" s="9" t="s">
        <v>22</v>
      </c>
      <c r="C389" s="50" t="s">
        <v>302</v>
      </c>
      <c r="D389" s="10"/>
      <c r="E389" s="70" t="s">
        <v>303</v>
      </c>
      <c r="F389" s="44">
        <f t="shared" ref="F389:H390" si="106">F390</f>
        <v>91624.9</v>
      </c>
      <c r="G389" s="24">
        <f t="shared" si="106"/>
        <v>0</v>
      </c>
      <c r="H389" s="24">
        <f t="shared" si="106"/>
        <v>0</v>
      </c>
      <c r="I389" s="16"/>
      <c r="J389" s="16"/>
      <c r="K389" s="16"/>
    </row>
    <row r="390" spans="1:11" ht="24">
      <c r="A390" s="9" t="s">
        <v>61</v>
      </c>
      <c r="B390" s="9" t="s">
        <v>22</v>
      </c>
      <c r="C390" s="50" t="s">
        <v>302</v>
      </c>
      <c r="D390" s="10" t="s">
        <v>97</v>
      </c>
      <c r="E390" s="8" t="s">
        <v>83</v>
      </c>
      <c r="F390" s="44">
        <f t="shared" si="106"/>
        <v>91624.9</v>
      </c>
      <c r="G390" s="24">
        <f t="shared" si="106"/>
        <v>0</v>
      </c>
      <c r="H390" s="24">
        <f t="shared" si="106"/>
        <v>0</v>
      </c>
      <c r="I390" s="16"/>
      <c r="J390" s="16"/>
      <c r="K390" s="16"/>
    </row>
    <row r="391" spans="1:11" ht="84">
      <c r="A391" s="9" t="s">
        <v>61</v>
      </c>
      <c r="B391" s="9" t="s">
        <v>22</v>
      </c>
      <c r="C391" s="50" t="s">
        <v>302</v>
      </c>
      <c r="D391" s="10">
        <v>813</v>
      </c>
      <c r="E391" s="8" t="s">
        <v>247</v>
      </c>
      <c r="F391" s="44">
        <v>91624.9</v>
      </c>
      <c r="G391" s="24">
        <v>0</v>
      </c>
      <c r="H391" s="24">
        <v>0</v>
      </c>
      <c r="I391" s="16"/>
      <c r="J391" s="16"/>
      <c r="K391" s="16"/>
    </row>
    <row r="392" spans="1:11" ht="60">
      <c r="A392" s="9" t="s">
        <v>61</v>
      </c>
      <c r="B392" s="9" t="s">
        <v>22</v>
      </c>
      <c r="C392" s="50" t="s">
        <v>304</v>
      </c>
      <c r="D392" s="10"/>
      <c r="E392" s="31" t="s">
        <v>305</v>
      </c>
      <c r="F392" s="71">
        <f t="shared" ref="F392:H393" si="107">F393</f>
        <v>6291.48</v>
      </c>
      <c r="G392" s="72">
        <f t="shared" si="107"/>
        <v>0</v>
      </c>
      <c r="H392" s="72">
        <f t="shared" si="107"/>
        <v>0</v>
      </c>
      <c r="I392" s="16"/>
      <c r="J392" s="16"/>
      <c r="K392" s="16"/>
    </row>
    <row r="393" spans="1:11" ht="36">
      <c r="A393" s="9" t="s">
        <v>61</v>
      </c>
      <c r="B393" s="9" t="s">
        <v>22</v>
      </c>
      <c r="C393" s="50" t="s">
        <v>304</v>
      </c>
      <c r="D393" s="26" t="s">
        <v>53</v>
      </c>
      <c r="E393" s="27" t="s">
        <v>54</v>
      </c>
      <c r="F393" s="71">
        <f t="shared" si="107"/>
        <v>6291.48</v>
      </c>
      <c r="G393" s="72">
        <f t="shared" si="107"/>
        <v>0</v>
      </c>
      <c r="H393" s="72">
        <f t="shared" si="107"/>
        <v>0</v>
      </c>
      <c r="I393" s="16"/>
      <c r="J393" s="16"/>
      <c r="K393" s="16"/>
    </row>
    <row r="394" spans="1:11" ht="48">
      <c r="A394" s="9" t="s">
        <v>61</v>
      </c>
      <c r="B394" s="9" t="s">
        <v>22</v>
      </c>
      <c r="C394" s="50" t="s">
        <v>304</v>
      </c>
      <c r="D394" s="10">
        <v>243</v>
      </c>
      <c r="E394" s="8" t="s">
        <v>306</v>
      </c>
      <c r="F394" s="71">
        <v>6291.48</v>
      </c>
      <c r="G394" s="72">
        <v>0</v>
      </c>
      <c r="H394" s="72">
        <v>0</v>
      </c>
      <c r="I394" s="16"/>
      <c r="J394" s="16"/>
      <c r="K394" s="16"/>
    </row>
    <row r="395" spans="1:11" ht="60">
      <c r="A395" s="9" t="s">
        <v>61</v>
      </c>
      <c r="B395" s="9" t="s">
        <v>22</v>
      </c>
      <c r="C395" s="50" t="s">
        <v>307</v>
      </c>
      <c r="D395" s="10"/>
      <c r="E395" s="8" t="s">
        <v>308</v>
      </c>
      <c r="F395" s="71">
        <f>F396</f>
        <v>50078.819000000003</v>
      </c>
      <c r="G395" s="71">
        <f t="shared" ref="G395:H396" si="108">G396</f>
        <v>6927.6379999999999</v>
      </c>
      <c r="H395" s="71">
        <f t="shared" si="108"/>
        <v>4036.375</v>
      </c>
      <c r="I395" s="16"/>
      <c r="J395" s="16"/>
      <c r="K395" s="16"/>
    </row>
    <row r="396" spans="1:11" ht="36">
      <c r="A396" s="9" t="s">
        <v>61</v>
      </c>
      <c r="B396" s="9" t="s">
        <v>22</v>
      </c>
      <c r="C396" s="50" t="s">
        <v>307</v>
      </c>
      <c r="D396" s="26" t="s">
        <v>53</v>
      </c>
      <c r="E396" s="27" t="s">
        <v>54</v>
      </c>
      <c r="F396" s="71">
        <f>F397</f>
        <v>50078.819000000003</v>
      </c>
      <c r="G396" s="71">
        <f t="shared" si="108"/>
        <v>6927.6379999999999</v>
      </c>
      <c r="H396" s="71">
        <f t="shared" si="108"/>
        <v>4036.375</v>
      </c>
      <c r="I396" s="16"/>
      <c r="J396" s="16"/>
      <c r="K396" s="16"/>
    </row>
    <row r="397" spans="1:11" ht="24">
      <c r="A397" s="9" t="s">
        <v>61</v>
      </c>
      <c r="B397" s="9" t="s">
        <v>22</v>
      </c>
      <c r="C397" s="50" t="s">
        <v>307</v>
      </c>
      <c r="D397" s="10" t="s">
        <v>55</v>
      </c>
      <c r="E397" s="8" t="s">
        <v>56</v>
      </c>
      <c r="F397" s="71">
        <v>50078.819000000003</v>
      </c>
      <c r="G397" s="73">
        <v>6927.6379999999999</v>
      </c>
      <c r="H397" s="73">
        <v>4036.375</v>
      </c>
      <c r="I397" s="16"/>
      <c r="J397" s="16"/>
      <c r="K397" s="16"/>
    </row>
    <row r="398" spans="1:11" ht="24">
      <c r="A398" s="9" t="s">
        <v>61</v>
      </c>
      <c r="B398" s="9" t="s">
        <v>22</v>
      </c>
      <c r="C398" s="50" t="s">
        <v>309</v>
      </c>
      <c r="D398" s="10"/>
      <c r="E398" s="8" t="s">
        <v>310</v>
      </c>
      <c r="F398" s="71">
        <f>F399</f>
        <v>560</v>
      </c>
      <c r="G398" s="71">
        <f t="shared" ref="G398:H399" si="109">G399</f>
        <v>0</v>
      </c>
      <c r="H398" s="71">
        <f t="shared" si="109"/>
        <v>0</v>
      </c>
      <c r="I398" s="16"/>
      <c r="J398" s="16"/>
      <c r="K398" s="16"/>
    </row>
    <row r="399" spans="1:11" ht="36">
      <c r="A399" s="9" t="s">
        <v>61</v>
      </c>
      <c r="B399" s="9" t="s">
        <v>22</v>
      </c>
      <c r="C399" s="50" t="s">
        <v>309</v>
      </c>
      <c r="D399" s="26" t="s">
        <v>53</v>
      </c>
      <c r="E399" s="27" t="s">
        <v>54</v>
      </c>
      <c r="F399" s="71">
        <f>F400</f>
        <v>560</v>
      </c>
      <c r="G399" s="71">
        <f t="shared" si="109"/>
        <v>0</v>
      </c>
      <c r="H399" s="71">
        <f t="shared" si="109"/>
        <v>0</v>
      </c>
      <c r="I399" s="16"/>
      <c r="J399" s="16"/>
      <c r="K399" s="16"/>
    </row>
    <row r="400" spans="1:11" ht="24">
      <c r="A400" s="9" t="s">
        <v>61</v>
      </c>
      <c r="B400" s="9" t="s">
        <v>22</v>
      </c>
      <c r="C400" s="50" t="s">
        <v>309</v>
      </c>
      <c r="D400" s="10" t="s">
        <v>55</v>
      </c>
      <c r="E400" s="8" t="s">
        <v>56</v>
      </c>
      <c r="F400" s="71">
        <v>560</v>
      </c>
      <c r="G400" s="72">
        <v>0</v>
      </c>
      <c r="H400" s="72">
        <v>0</v>
      </c>
      <c r="I400" s="16"/>
      <c r="J400" s="16"/>
      <c r="K400" s="16"/>
    </row>
    <row r="401" spans="1:11" ht="24">
      <c r="A401" s="9" t="s">
        <v>61</v>
      </c>
      <c r="B401" s="9" t="s">
        <v>22</v>
      </c>
      <c r="C401" s="50" t="s">
        <v>311</v>
      </c>
      <c r="D401" s="10"/>
      <c r="E401" s="8" t="s">
        <v>312</v>
      </c>
      <c r="F401" s="71">
        <f>F402</f>
        <v>3346.848</v>
      </c>
      <c r="G401" s="71">
        <f t="shared" ref="G401:H402" si="110">G402</f>
        <v>0</v>
      </c>
      <c r="H401" s="71">
        <f t="shared" si="110"/>
        <v>0</v>
      </c>
      <c r="I401" s="16"/>
      <c r="J401" s="16"/>
      <c r="K401" s="16"/>
    </row>
    <row r="402" spans="1:11" ht="36">
      <c r="A402" s="9" t="s">
        <v>61</v>
      </c>
      <c r="B402" s="9" t="s">
        <v>22</v>
      </c>
      <c r="C402" s="50" t="s">
        <v>311</v>
      </c>
      <c r="D402" s="26" t="s">
        <v>53</v>
      </c>
      <c r="E402" s="27" t="s">
        <v>54</v>
      </c>
      <c r="F402" s="71">
        <f>F403</f>
        <v>3346.848</v>
      </c>
      <c r="G402" s="71">
        <f t="shared" si="110"/>
        <v>0</v>
      </c>
      <c r="H402" s="71">
        <f t="shared" si="110"/>
        <v>0</v>
      </c>
      <c r="I402" s="16"/>
      <c r="J402" s="16"/>
      <c r="K402" s="16"/>
    </row>
    <row r="403" spans="1:11" ht="24">
      <c r="A403" s="9" t="s">
        <v>61</v>
      </c>
      <c r="B403" s="9" t="s">
        <v>22</v>
      </c>
      <c r="C403" s="50" t="s">
        <v>311</v>
      </c>
      <c r="D403" s="10" t="s">
        <v>55</v>
      </c>
      <c r="E403" s="8" t="s">
        <v>56</v>
      </c>
      <c r="F403" s="71">
        <v>3346.848</v>
      </c>
      <c r="G403" s="72">
        <v>0</v>
      </c>
      <c r="H403" s="72">
        <v>0</v>
      </c>
      <c r="I403" s="16"/>
      <c r="J403" s="16"/>
      <c r="K403" s="16"/>
    </row>
    <row r="404" spans="1:11" ht="48">
      <c r="A404" s="9" t="s">
        <v>61</v>
      </c>
      <c r="B404" s="9" t="s">
        <v>22</v>
      </c>
      <c r="C404" s="50" t="s">
        <v>313</v>
      </c>
      <c r="D404" s="10"/>
      <c r="E404" s="8" t="s">
        <v>314</v>
      </c>
      <c r="F404" s="71">
        <f>F405</f>
        <v>1809.3309999999999</v>
      </c>
      <c r="G404" s="71">
        <f t="shared" ref="G404:H405" si="111">G405</f>
        <v>0</v>
      </c>
      <c r="H404" s="71">
        <f t="shared" si="111"/>
        <v>0</v>
      </c>
      <c r="I404" s="16"/>
      <c r="J404" s="16"/>
      <c r="K404" s="16"/>
    </row>
    <row r="405" spans="1:11" ht="36">
      <c r="A405" s="9" t="s">
        <v>61</v>
      </c>
      <c r="B405" s="9" t="s">
        <v>22</v>
      </c>
      <c r="C405" s="50" t="s">
        <v>313</v>
      </c>
      <c r="D405" s="26" t="s">
        <v>53</v>
      </c>
      <c r="E405" s="27" t="s">
        <v>54</v>
      </c>
      <c r="F405" s="71">
        <f>F406</f>
        <v>1809.3309999999999</v>
      </c>
      <c r="G405" s="71">
        <f t="shared" si="111"/>
        <v>0</v>
      </c>
      <c r="H405" s="71">
        <f t="shared" si="111"/>
        <v>0</v>
      </c>
      <c r="I405" s="16"/>
      <c r="J405" s="16"/>
      <c r="K405" s="16"/>
    </row>
    <row r="406" spans="1:11" ht="48">
      <c r="A406" s="9" t="s">
        <v>61</v>
      </c>
      <c r="B406" s="9" t="s">
        <v>22</v>
      </c>
      <c r="C406" s="50" t="s">
        <v>313</v>
      </c>
      <c r="D406" s="10">
        <v>243</v>
      </c>
      <c r="E406" s="8" t="s">
        <v>306</v>
      </c>
      <c r="F406" s="71">
        <v>1809.3309999999999</v>
      </c>
      <c r="G406" s="72">
        <v>0</v>
      </c>
      <c r="H406" s="72">
        <v>0</v>
      </c>
      <c r="I406" s="16"/>
      <c r="J406" s="16"/>
      <c r="K406" s="16"/>
    </row>
    <row r="407" spans="1:11" ht="60">
      <c r="A407" s="9" t="s">
        <v>61</v>
      </c>
      <c r="B407" s="9" t="s">
        <v>22</v>
      </c>
      <c r="C407" s="50" t="s">
        <v>315</v>
      </c>
      <c r="D407" s="10"/>
      <c r="E407" s="8" t="s">
        <v>316</v>
      </c>
      <c r="F407" s="71">
        <f>F408</f>
        <v>9080.2890000000007</v>
      </c>
      <c r="G407" s="71">
        <f t="shared" ref="G407:H408" si="112">G408</f>
        <v>0</v>
      </c>
      <c r="H407" s="71">
        <f t="shared" si="112"/>
        <v>0</v>
      </c>
      <c r="I407" s="16"/>
      <c r="J407" s="16"/>
      <c r="K407" s="16"/>
    </row>
    <row r="408" spans="1:11" ht="36">
      <c r="A408" s="9" t="s">
        <v>61</v>
      </c>
      <c r="B408" s="9" t="s">
        <v>22</v>
      </c>
      <c r="C408" s="50" t="s">
        <v>315</v>
      </c>
      <c r="D408" s="26" t="s">
        <v>53</v>
      </c>
      <c r="E408" s="27" t="s">
        <v>54</v>
      </c>
      <c r="F408" s="71">
        <f>F409</f>
        <v>9080.2890000000007</v>
      </c>
      <c r="G408" s="71">
        <f t="shared" si="112"/>
        <v>0</v>
      </c>
      <c r="H408" s="71">
        <f t="shared" si="112"/>
        <v>0</v>
      </c>
      <c r="I408" s="16"/>
      <c r="J408" s="16"/>
      <c r="K408" s="16"/>
    </row>
    <row r="409" spans="1:11" ht="48">
      <c r="A409" s="9" t="s">
        <v>61</v>
      </c>
      <c r="B409" s="9" t="s">
        <v>22</v>
      </c>
      <c r="C409" s="50" t="s">
        <v>315</v>
      </c>
      <c r="D409" s="10">
        <v>243</v>
      </c>
      <c r="E409" s="8" t="s">
        <v>306</v>
      </c>
      <c r="F409" s="71">
        <v>9080.2890000000007</v>
      </c>
      <c r="G409" s="72">
        <v>0</v>
      </c>
      <c r="H409" s="72">
        <v>0</v>
      </c>
      <c r="I409" s="16"/>
      <c r="J409" s="16"/>
      <c r="K409" s="16"/>
    </row>
    <row r="410" spans="1:11">
      <c r="A410" s="17" t="s">
        <v>61</v>
      </c>
      <c r="B410" s="17" t="s">
        <v>39</v>
      </c>
      <c r="C410" s="69"/>
      <c r="D410" s="30"/>
      <c r="E410" s="19" t="s">
        <v>317</v>
      </c>
      <c r="F410" s="20">
        <f>F420+F411</f>
        <v>239408.95699999999</v>
      </c>
      <c r="G410" s="20">
        <f t="shared" ref="G410:H410" si="113">G420+G411</f>
        <v>208467.54400000002</v>
      </c>
      <c r="H410" s="20">
        <f t="shared" si="113"/>
        <v>208467.54400000002</v>
      </c>
      <c r="I410" s="16"/>
      <c r="J410" s="16"/>
      <c r="K410" s="16"/>
    </row>
    <row r="411" spans="1:11" ht="36">
      <c r="A411" s="18" t="s">
        <v>61</v>
      </c>
      <c r="B411" s="18" t="s">
        <v>39</v>
      </c>
      <c r="C411" s="18" t="s">
        <v>318</v>
      </c>
      <c r="D411" s="18"/>
      <c r="E411" s="22" t="s">
        <v>319</v>
      </c>
      <c r="F411" s="23">
        <f t="shared" ref="F411:H412" si="114">F412</f>
        <v>689.46199999999999</v>
      </c>
      <c r="G411" s="23">
        <f t="shared" si="114"/>
        <v>0</v>
      </c>
      <c r="H411" s="23">
        <f t="shared" si="114"/>
        <v>0</v>
      </c>
      <c r="I411" s="16"/>
      <c r="J411" s="16"/>
      <c r="K411" s="16"/>
    </row>
    <row r="412" spans="1:11" ht="36">
      <c r="A412" s="9" t="s">
        <v>61</v>
      </c>
      <c r="B412" s="9" t="s">
        <v>39</v>
      </c>
      <c r="C412" s="9" t="s">
        <v>320</v>
      </c>
      <c r="D412" s="9"/>
      <c r="E412" s="8" t="s">
        <v>321</v>
      </c>
      <c r="F412" s="24">
        <f t="shared" si="114"/>
        <v>689.46199999999999</v>
      </c>
      <c r="G412" s="24">
        <f t="shared" si="114"/>
        <v>0</v>
      </c>
      <c r="H412" s="24">
        <f t="shared" si="114"/>
        <v>0</v>
      </c>
      <c r="I412" s="16"/>
      <c r="J412" s="16"/>
      <c r="K412" s="16"/>
    </row>
    <row r="413" spans="1:11" ht="111" customHeight="1">
      <c r="A413" s="9" t="s">
        <v>61</v>
      </c>
      <c r="B413" s="9" t="s">
        <v>39</v>
      </c>
      <c r="C413" s="9" t="s">
        <v>322</v>
      </c>
      <c r="D413" s="9"/>
      <c r="E413" s="8" t="s">
        <v>323</v>
      </c>
      <c r="F413" s="24">
        <f>F414+F417</f>
        <v>689.46199999999999</v>
      </c>
      <c r="G413" s="24">
        <f>G414+G417</f>
        <v>0</v>
      </c>
      <c r="H413" s="24">
        <f>H414+H417</f>
        <v>0</v>
      </c>
      <c r="I413" s="16"/>
      <c r="J413" s="16"/>
      <c r="K413" s="16"/>
    </row>
    <row r="414" spans="1:11" ht="36">
      <c r="A414" s="9" t="s">
        <v>61</v>
      </c>
      <c r="B414" s="9" t="s">
        <v>39</v>
      </c>
      <c r="C414" s="9" t="s">
        <v>324</v>
      </c>
      <c r="D414" s="9"/>
      <c r="E414" s="8" t="s">
        <v>325</v>
      </c>
      <c r="F414" s="24">
        <f t="shared" ref="F414:H415" si="115">F415</f>
        <v>469.46199999999999</v>
      </c>
      <c r="G414" s="24">
        <f t="shared" si="115"/>
        <v>0</v>
      </c>
      <c r="H414" s="24">
        <f t="shared" si="115"/>
        <v>0</v>
      </c>
      <c r="I414" s="16"/>
      <c r="J414" s="16"/>
      <c r="K414" s="16"/>
    </row>
    <row r="415" spans="1:11" ht="36">
      <c r="A415" s="9" t="s">
        <v>61</v>
      </c>
      <c r="B415" s="9" t="s">
        <v>39</v>
      </c>
      <c r="C415" s="9" t="s">
        <v>324</v>
      </c>
      <c r="D415" s="26" t="s">
        <v>53</v>
      </c>
      <c r="E415" s="27" t="s">
        <v>54</v>
      </c>
      <c r="F415" s="24">
        <f t="shared" si="115"/>
        <v>469.46199999999999</v>
      </c>
      <c r="G415" s="24">
        <f t="shared" si="115"/>
        <v>0</v>
      </c>
      <c r="H415" s="24">
        <f t="shared" si="115"/>
        <v>0</v>
      </c>
      <c r="I415" s="16"/>
      <c r="J415" s="16"/>
      <c r="K415" s="16"/>
    </row>
    <row r="416" spans="1:11" ht="24">
      <c r="A416" s="9" t="s">
        <v>61</v>
      </c>
      <c r="B416" s="9" t="s">
        <v>39</v>
      </c>
      <c r="C416" s="9" t="s">
        <v>324</v>
      </c>
      <c r="D416" s="10" t="s">
        <v>55</v>
      </c>
      <c r="E416" s="8" t="s">
        <v>56</v>
      </c>
      <c r="F416" s="24">
        <v>469.46199999999999</v>
      </c>
      <c r="G416" s="24">
        <v>0</v>
      </c>
      <c r="H416" s="24">
        <v>0</v>
      </c>
      <c r="I416" s="16"/>
      <c r="J416" s="16"/>
      <c r="K416" s="16"/>
    </row>
    <row r="417" spans="1:11" ht="60">
      <c r="A417" s="9" t="s">
        <v>61</v>
      </c>
      <c r="B417" s="9" t="s">
        <v>39</v>
      </c>
      <c r="C417" s="45" t="s">
        <v>326</v>
      </c>
      <c r="D417" s="10"/>
      <c r="E417" s="8" t="s">
        <v>327</v>
      </c>
      <c r="F417" s="24">
        <f t="shared" ref="F417:H418" si="116">F418</f>
        <v>220</v>
      </c>
      <c r="G417" s="24">
        <f t="shared" si="116"/>
        <v>0</v>
      </c>
      <c r="H417" s="24">
        <f t="shared" si="116"/>
        <v>0</v>
      </c>
      <c r="I417" s="16"/>
      <c r="J417" s="16"/>
      <c r="K417" s="16"/>
    </row>
    <row r="418" spans="1:11" ht="36">
      <c r="A418" s="9" t="s">
        <v>61</v>
      </c>
      <c r="B418" s="9" t="s">
        <v>39</v>
      </c>
      <c r="C418" s="45" t="s">
        <v>326</v>
      </c>
      <c r="D418" s="26" t="s">
        <v>53</v>
      </c>
      <c r="E418" s="27" t="s">
        <v>54</v>
      </c>
      <c r="F418" s="24">
        <f t="shared" si="116"/>
        <v>220</v>
      </c>
      <c r="G418" s="24">
        <f t="shared" si="116"/>
        <v>0</v>
      </c>
      <c r="H418" s="24">
        <f t="shared" si="116"/>
        <v>0</v>
      </c>
      <c r="I418" s="16"/>
      <c r="J418" s="16"/>
      <c r="K418" s="16"/>
    </row>
    <row r="419" spans="1:11" ht="24">
      <c r="A419" s="9" t="s">
        <v>61</v>
      </c>
      <c r="B419" s="9" t="s">
        <v>39</v>
      </c>
      <c r="C419" s="45" t="s">
        <v>326</v>
      </c>
      <c r="D419" s="10" t="s">
        <v>55</v>
      </c>
      <c r="E419" s="8" t="s">
        <v>56</v>
      </c>
      <c r="F419" s="24">
        <v>220</v>
      </c>
      <c r="G419" s="24">
        <v>0</v>
      </c>
      <c r="H419" s="24">
        <v>0</v>
      </c>
      <c r="I419" s="16"/>
      <c r="J419" s="16"/>
      <c r="K419" s="16"/>
    </row>
    <row r="420" spans="1:11" ht="48">
      <c r="A420" s="18" t="s">
        <v>61</v>
      </c>
      <c r="B420" s="18" t="s">
        <v>39</v>
      </c>
      <c r="C420" s="53" t="s">
        <v>128</v>
      </c>
      <c r="D420" s="21"/>
      <c r="E420" s="22" t="s">
        <v>129</v>
      </c>
      <c r="F420" s="23">
        <f>F421+F458+F476</f>
        <v>238719.495</v>
      </c>
      <c r="G420" s="23">
        <f>G421+G458+G476</f>
        <v>208467.54400000002</v>
      </c>
      <c r="H420" s="23">
        <f>H421+H458+H476</f>
        <v>208467.54400000002</v>
      </c>
      <c r="I420" s="16"/>
      <c r="J420" s="16"/>
      <c r="K420" s="16"/>
    </row>
    <row r="421" spans="1:11" ht="48">
      <c r="A421" s="9" t="s">
        <v>61</v>
      </c>
      <c r="B421" s="9" t="s">
        <v>39</v>
      </c>
      <c r="C421" s="50" t="s">
        <v>328</v>
      </c>
      <c r="D421" s="10"/>
      <c r="E421" s="8" t="s">
        <v>329</v>
      </c>
      <c r="F421" s="71">
        <f>F422+F434+F451</f>
        <v>157858.78</v>
      </c>
      <c r="G421" s="71">
        <f>G422+G434+G451</f>
        <v>157858.23200000002</v>
      </c>
      <c r="H421" s="71">
        <f>H422+H434+H451</f>
        <v>157858.23200000002</v>
      </c>
      <c r="I421" s="16"/>
      <c r="J421" s="16"/>
      <c r="K421" s="16"/>
    </row>
    <row r="422" spans="1:11" ht="36">
      <c r="A422" s="9" t="s">
        <v>61</v>
      </c>
      <c r="B422" s="9" t="s">
        <v>39</v>
      </c>
      <c r="C422" s="74" t="s">
        <v>330</v>
      </c>
      <c r="D422" s="35"/>
      <c r="E422" s="37" t="s">
        <v>331</v>
      </c>
      <c r="F422" s="71">
        <f>F423+F428+F431</f>
        <v>92723.058999999994</v>
      </c>
      <c r="G422" s="71">
        <f t="shared" ref="G422:H422" si="117">G423+G428+G431</f>
        <v>92722.210999999996</v>
      </c>
      <c r="H422" s="71">
        <f t="shared" si="117"/>
        <v>92722.210999999996</v>
      </c>
      <c r="I422" s="16"/>
      <c r="J422" s="16"/>
      <c r="K422" s="16"/>
    </row>
    <row r="423" spans="1:11" ht="36">
      <c r="A423" s="9" t="s">
        <v>61</v>
      </c>
      <c r="B423" s="75" t="s">
        <v>39</v>
      </c>
      <c r="C423" s="45" t="s">
        <v>332</v>
      </c>
      <c r="D423" s="10"/>
      <c r="E423" s="38" t="s">
        <v>333</v>
      </c>
      <c r="F423" s="76">
        <f>F424+F426</f>
        <v>47499.9</v>
      </c>
      <c r="G423" s="76">
        <f t="shared" ref="G423:H423" si="118">G424+G426</f>
        <v>47499.051999999996</v>
      </c>
      <c r="H423" s="76">
        <f t="shared" si="118"/>
        <v>47499.051999999996</v>
      </c>
      <c r="I423" s="16"/>
      <c r="J423" s="16"/>
      <c r="K423" s="16"/>
    </row>
    <row r="424" spans="1:11" ht="36">
      <c r="A424" s="9" t="s">
        <v>61</v>
      </c>
      <c r="B424" s="75" t="s">
        <v>39</v>
      </c>
      <c r="C424" s="45" t="s">
        <v>332</v>
      </c>
      <c r="D424" s="26" t="s">
        <v>53</v>
      </c>
      <c r="E424" s="27" t="s">
        <v>54</v>
      </c>
      <c r="F424" s="76">
        <f>F425</f>
        <v>41552.01</v>
      </c>
      <c r="G424" s="76">
        <f t="shared" ref="G424:H424" si="119">G425</f>
        <v>41746.661999999997</v>
      </c>
      <c r="H424" s="76">
        <f t="shared" si="119"/>
        <v>41746.661999999997</v>
      </c>
      <c r="I424" s="16"/>
      <c r="J424" s="16"/>
      <c r="K424" s="16"/>
    </row>
    <row r="425" spans="1:11" ht="24">
      <c r="A425" s="9" t="s">
        <v>61</v>
      </c>
      <c r="B425" s="75" t="s">
        <v>39</v>
      </c>
      <c r="C425" s="45" t="s">
        <v>332</v>
      </c>
      <c r="D425" s="10" t="s">
        <v>55</v>
      </c>
      <c r="E425" s="8" t="s">
        <v>56</v>
      </c>
      <c r="F425" s="76">
        <v>41552.01</v>
      </c>
      <c r="G425" s="76">
        <v>41746.661999999997</v>
      </c>
      <c r="H425" s="76">
        <v>41746.661999999997</v>
      </c>
      <c r="I425" s="16"/>
      <c r="J425" s="16"/>
      <c r="K425" s="16"/>
    </row>
    <row r="426" spans="1:11" ht="48">
      <c r="A426" s="9" t="s">
        <v>61</v>
      </c>
      <c r="B426" s="75" t="s">
        <v>39</v>
      </c>
      <c r="C426" s="45" t="s">
        <v>332</v>
      </c>
      <c r="D426" s="62" t="s">
        <v>153</v>
      </c>
      <c r="E426" s="27" t="s">
        <v>154</v>
      </c>
      <c r="F426" s="76">
        <f>F427</f>
        <v>5947.89</v>
      </c>
      <c r="G426" s="76">
        <f t="shared" ref="G426:H426" si="120">G427</f>
        <v>5752.39</v>
      </c>
      <c r="H426" s="76">
        <f t="shared" si="120"/>
        <v>5752.39</v>
      </c>
      <c r="I426" s="16"/>
      <c r="J426" s="16"/>
      <c r="K426" s="16"/>
    </row>
    <row r="427" spans="1:11" ht="84">
      <c r="A427" s="9" t="s">
        <v>61</v>
      </c>
      <c r="B427" s="75" t="s">
        <v>39</v>
      </c>
      <c r="C427" s="45" t="s">
        <v>332</v>
      </c>
      <c r="D427" s="10" t="s">
        <v>155</v>
      </c>
      <c r="E427" s="8" t="s">
        <v>156</v>
      </c>
      <c r="F427" s="76">
        <v>5947.89</v>
      </c>
      <c r="G427" s="76">
        <v>5752.39</v>
      </c>
      <c r="H427" s="76">
        <v>5752.39</v>
      </c>
      <c r="I427" s="16"/>
      <c r="J427" s="16"/>
      <c r="K427" s="16"/>
    </row>
    <row r="428" spans="1:11" ht="36">
      <c r="A428" s="9" t="s">
        <v>61</v>
      </c>
      <c r="B428" s="75" t="s">
        <v>39</v>
      </c>
      <c r="C428" s="45" t="s">
        <v>334</v>
      </c>
      <c r="D428" s="26"/>
      <c r="E428" s="38" t="s">
        <v>335</v>
      </c>
      <c r="F428" s="76">
        <f>F429</f>
        <v>44388.326000000001</v>
      </c>
      <c r="G428" s="76">
        <f t="shared" ref="G428:H429" si="121">G429</f>
        <v>44388.326000000001</v>
      </c>
      <c r="H428" s="76">
        <f t="shared" si="121"/>
        <v>44388.326000000001</v>
      </c>
      <c r="I428" s="16"/>
      <c r="J428" s="16"/>
      <c r="K428" s="16"/>
    </row>
    <row r="429" spans="1:11" ht="48">
      <c r="A429" s="9" t="s">
        <v>61</v>
      </c>
      <c r="B429" s="75" t="s">
        <v>39</v>
      </c>
      <c r="C429" s="45" t="s">
        <v>334</v>
      </c>
      <c r="D429" s="62" t="s">
        <v>153</v>
      </c>
      <c r="E429" s="27" t="s">
        <v>154</v>
      </c>
      <c r="F429" s="76">
        <f>F430</f>
        <v>44388.326000000001</v>
      </c>
      <c r="G429" s="76">
        <f t="shared" si="121"/>
        <v>44388.326000000001</v>
      </c>
      <c r="H429" s="76">
        <f t="shared" si="121"/>
        <v>44388.326000000001</v>
      </c>
      <c r="I429" s="16"/>
      <c r="J429" s="16"/>
      <c r="K429" s="16"/>
    </row>
    <row r="430" spans="1:11" ht="84">
      <c r="A430" s="9" t="s">
        <v>61</v>
      </c>
      <c r="B430" s="75" t="s">
        <v>39</v>
      </c>
      <c r="C430" s="45" t="s">
        <v>334</v>
      </c>
      <c r="D430" s="10" t="s">
        <v>155</v>
      </c>
      <c r="E430" s="8" t="s">
        <v>156</v>
      </c>
      <c r="F430" s="76">
        <v>44388.326000000001</v>
      </c>
      <c r="G430" s="76">
        <v>44388.326000000001</v>
      </c>
      <c r="H430" s="76">
        <v>44388.326000000001</v>
      </c>
      <c r="I430" s="16"/>
      <c r="J430" s="16"/>
      <c r="K430" s="16"/>
    </row>
    <row r="431" spans="1:11" ht="24">
      <c r="A431" s="9" t="s">
        <v>61</v>
      </c>
      <c r="B431" s="75" t="s">
        <v>39</v>
      </c>
      <c r="C431" s="45" t="s">
        <v>336</v>
      </c>
      <c r="D431" s="10"/>
      <c r="E431" s="38" t="s">
        <v>337</v>
      </c>
      <c r="F431" s="76">
        <f>F432</f>
        <v>834.83299999999997</v>
      </c>
      <c r="G431" s="76">
        <f t="shared" ref="G431:H432" si="122">G432</f>
        <v>834.83299999999997</v>
      </c>
      <c r="H431" s="76">
        <f t="shared" si="122"/>
        <v>834.83299999999997</v>
      </c>
      <c r="I431" s="16"/>
      <c r="J431" s="16"/>
      <c r="K431" s="16"/>
    </row>
    <row r="432" spans="1:11" ht="36">
      <c r="A432" s="9" t="s">
        <v>61</v>
      </c>
      <c r="B432" s="75" t="s">
        <v>39</v>
      </c>
      <c r="C432" s="45" t="s">
        <v>336</v>
      </c>
      <c r="D432" s="26" t="s">
        <v>53</v>
      </c>
      <c r="E432" s="27" t="s">
        <v>54</v>
      </c>
      <c r="F432" s="76">
        <f>F433</f>
        <v>834.83299999999997</v>
      </c>
      <c r="G432" s="76">
        <f t="shared" si="122"/>
        <v>834.83299999999997</v>
      </c>
      <c r="H432" s="76">
        <f t="shared" si="122"/>
        <v>834.83299999999997</v>
      </c>
      <c r="I432" s="16"/>
      <c r="J432" s="16"/>
      <c r="K432" s="16"/>
    </row>
    <row r="433" spans="1:11" ht="24">
      <c r="A433" s="9" t="s">
        <v>61</v>
      </c>
      <c r="B433" s="75" t="s">
        <v>39</v>
      </c>
      <c r="C433" s="45" t="s">
        <v>336</v>
      </c>
      <c r="D433" s="10" t="s">
        <v>55</v>
      </c>
      <c r="E433" s="37" t="s">
        <v>56</v>
      </c>
      <c r="F433" s="76">
        <v>834.83299999999997</v>
      </c>
      <c r="G433" s="76">
        <v>834.83299999999997</v>
      </c>
      <c r="H433" s="76">
        <v>834.83299999999997</v>
      </c>
      <c r="I433" s="16"/>
      <c r="J433" s="16"/>
      <c r="K433" s="16"/>
    </row>
    <row r="434" spans="1:11" ht="48">
      <c r="A434" s="9" t="s">
        <v>61</v>
      </c>
      <c r="B434" s="75" t="s">
        <v>39</v>
      </c>
      <c r="C434" s="77" t="s">
        <v>338</v>
      </c>
      <c r="D434" s="78"/>
      <c r="E434" s="38" t="s">
        <v>339</v>
      </c>
      <c r="F434" s="76">
        <f>F435+F438+F443+F446</f>
        <v>22448.399000000001</v>
      </c>
      <c r="G434" s="76">
        <f t="shared" ref="G434:H434" si="123">G435+G438+G443+G446</f>
        <v>22448.699000000001</v>
      </c>
      <c r="H434" s="76">
        <f t="shared" si="123"/>
        <v>22448.699000000001</v>
      </c>
      <c r="I434" s="16"/>
      <c r="J434" s="16"/>
      <c r="K434" s="16"/>
    </row>
    <row r="435" spans="1:11" ht="24">
      <c r="A435" s="9" t="s">
        <v>61</v>
      </c>
      <c r="B435" s="75" t="s">
        <v>39</v>
      </c>
      <c r="C435" s="77" t="s">
        <v>340</v>
      </c>
      <c r="D435" s="78"/>
      <c r="E435" s="38" t="s">
        <v>341</v>
      </c>
      <c r="F435" s="76">
        <f>F436</f>
        <v>3046.8</v>
      </c>
      <c r="G435" s="76">
        <f t="shared" ref="G435:H436" si="124">G436</f>
        <v>3047.1</v>
      </c>
      <c r="H435" s="76">
        <f t="shared" si="124"/>
        <v>3047.1</v>
      </c>
      <c r="I435" s="16"/>
      <c r="J435" s="16"/>
      <c r="K435" s="16"/>
    </row>
    <row r="436" spans="1:11" ht="36">
      <c r="A436" s="9" t="s">
        <v>61</v>
      </c>
      <c r="B436" s="75" t="s">
        <v>39</v>
      </c>
      <c r="C436" s="77" t="s">
        <v>340</v>
      </c>
      <c r="D436" s="26" t="s">
        <v>53</v>
      </c>
      <c r="E436" s="27" t="s">
        <v>54</v>
      </c>
      <c r="F436" s="76">
        <f>F437</f>
        <v>3046.8</v>
      </c>
      <c r="G436" s="76">
        <f t="shared" si="124"/>
        <v>3047.1</v>
      </c>
      <c r="H436" s="76">
        <f t="shared" si="124"/>
        <v>3047.1</v>
      </c>
      <c r="I436" s="16"/>
      <c r="J436" s="16"/>
      <c r="K436" s="16"/>
    </row>
    <row r="437" spans="1:11" ht="24">
      <c r="A437" s="9" t="s">
        <v>61</v>
      </c>
      <c r="B437" s="75" t="s">
        <v>39</v>
      </c>
      <c r="C437" s="77" t="s">
        <v>340</v>
      </c>
      <c r="D437" s="10" t="s">
        <v>55</v>
      </c>
      <c r="E437" s="37" t="s">
        <v>56</v>
      </c>
      <c r="F437" s="76">
        <v>3046.8</v>
      </c>
      <c r="G437" s="76">
        <v>3047.1</v>
      </c>
      <c r="H437" s="76">
        <v>3047.1</v>
      </c>
      <c r="I437" s="16"/>
      <c r="J437" s="16"/>
      <c r="K437" s="16"/>
    </row>
    <row r="438" spans="1:11" ht="24">
      <c r="A438" s="9" t="s">
        <v>61</v>
      </c>
      <c r="B438" s="75" t="s">
        <v>39</v>
      </c>
      <c r="C438" s="77" t="s">
        <v>342</v>
      </c>
      <c r="D438" s="78"/>
      <c r="E438" s="38" t="s">
        <v>343</v>
      </c>
      <c r="F438" s="76">
        <f>F439+F441</f>
        <v>14202.699000000001</v>
      </c>
      <c r="G438" s="76">
        <f t="shared" ref="G438:H438" si="125">G439+G441</f>
        <v>14202.699000000001</v>
      </c>
      <c r="H438" s="76">
        <f t="shared" si="125"/>
        <v>14202.699000000001</v>
      </c>
      <c r="I438" s="16"/>
      <c r="J438" s="16"/>
      <c r="K438" s="16"/>
    </row>
    <row r="439" spans="1:11" ht="36">
      <c r="A439" s="9" t="s">
        <v>61</v>
      </c>
      <c r="B439" s="75" t="s">
        <v>39</v>
      </c>
      <c r="C439" s="77" t="s">
        <v>342</v>
      </c>
      <c r="D439" s="26" t="s">
        <v>53</v>
      </c>
      <c r="E439" s="27" t="s">
        <v>54</v>
      </c>
      <c r="F439" s="76">
        <f>F440</f>
        <v>13948.929</v>
      </c>
      <c r="G439" s="76">
        <f t="shared" ref="G439:H439" si="126">G440</f>
        <v>14002.679</v>
      </c>
      <c r="H439" s="76">
        <f t="shared" si="126"/>
        <v>14002.679</v>
      </c>
      <c r="I439" s="16"/>
      <c r="J439" s="16"/>
      <c r="K439" s="16"/>
    </row>
    <row r="440" spans="1:11" ht="24">
      <c r="A440" s="9" t="s">
        <v>61</v>
      </c>
      <c r="B440" s="75" t="s">
        <v>39</v>
      </c>
      <c r="C440" s="77" t="s">
        <v>342</v>
      </c>
      <c r="D440" s="10" t="s">
        <v>55</v>
      </c>
      <c r="E440" s="37" t="s">
        <v>56</v>
      </c>
      <c r="F440" s="76">
        <v>13948.929</v>
      </c>
      <c r="G440" s="76">
        <v>14002.679</v>
      </c>
      <c r="H440" s="76">
        <v>14002.679</v>
      </c>
      <c r="I440" s="16"/>
      <c r="J440" s="16"/>
      <c r="K440" s="16"/>
    </row>
    <row r="441" spans="1:11" ht="48">
      <c r="A441" s="9" t="s">
        <v>61</v>
      </c>
      <c r="B441" s="75" t="s">
        <v>39</v>
      </c>
      <c r="C441" s="77" t="s">
        <v>342</v>
      </c>
      <c r="D441" s="10">
        <v>600</v>
      </c>
      <c r="E441" s="27" t="s">
        <v>154</v>
      </c>
      <c r="F441" s="76">
        <f>F442</f>
        <v>253.77</v>
      </c>
      <c r="G441" s="76">
        <f t="shared" ref="G441:H441" si="127">G442</f>
        <v>200.02</v>
      </c>
      <c r="H441" s="76">
        <f t="shared" si="127"/>
        <v>200.02</v>
      </c>
      <c r="I441" s="16"/>
      <c r="J441" s="16"/>
      <c r="K441" s="16"/>
    </row>
    <row r="442" spans="1:11" ht="84">
      <c r="A442" s="9" t="s">
        <v>61</v>
      </c>
      <c r="B442" s="75" t="s">
        <v>39</v>
      </c>
      <c r="C442" s="77" t="s">
        <v>342</v>
      </c>
      <c r="D442" s="10">
        <v>611</v>
      </c>
      <c r="E442" s="8" t="s">
        <v>156</v>
      </c>
      <c r="F442" s="76">
        <v>253.77</v>
      </c>
      <c r="G442" s="76">
        <v>200.02</v>
      </c>
      <c r="H442" s="76">
        <v>200.02</v>
      </c>
      <c r="I442" s="16"/>
      <c r="J442" s="16"/>
      <c r="K442" s="16"/>
    </row>
    <row r="443" spans="1:11" ht="48">
      <c r="A443" s="9" t="s">
        <v>61</v>
      </c>
      <c r="B443" s="75" t="s">
        <v>39</v>
      </c>
      <c r="C443" s="77" t="s">
        <v>344</v>
      </c>
      <c r="D443" s="78"/>
      <c r="E443" s="38" t="s">
        <v>345</v>
      </c>
      <c r="F443" s="76">
        <f>F444</f>
        <v>4899</v>
      </c>
      <c r="G443" s="76">
        <f t="shared" ref="G443:H444" si="128">G444</f>
        <v>4899</v>
      </c>
      <c r="H443" s="76">
        <f t="shared" si="128"/>
        <v>4899</v>
      </c>
      <c r="I443" s="16"/>
      <c r="J443" s="16"/>
      <c r="K443" s="16"/>
    </row>
    <row r="444" spans="1:11" ht="36">
      <c r="A444" s="9" t="s">
        <v>61</v>
      </c>
      <c r="B444" s="75" t="s">
        <v>39</v>
      </c>
      <c r="C444" s="77" t="s">
        <v>344</v>
      </c>
      <c r="D444" s="26" t="s">
        <v>53</v>
      </c>
      <c r="E444" s="27" t="s">
        <v>54</v>
      </c>
      <c r="F444" s="76">
        <f>F445</f>
        <v>4899</v>
      </c>
      <c r="G444" s="76">
        <f t="shared" si="128"/>
        <v>4899</v>
      </c>
      <c r="H444" s="76">
        <f t="shared" si="128"/>
        <v>4899</v>
      </c>
      <c r="I444" s="16"/>
      <c r="J444" s="16"/>
      <c r="K444" s="16"/>
    </row>
    <row r="445" spans="1:11" ht="24">
      <c r="A445" s="9" t="s">
        <v>61</v>
      </c>
      <c r="B445" s="75" t="s">
        <v>39</v>
      </c>
      <c r="C445" s="77" t="s">
        <v>344</v>
      </c>
      <c r="D445" s="10" t="s">
        <v>55</v>
      </c>
      <c r="E445" s="37" t="s">
        <v>56</v>
      </c>
      <c r="F445" s="76">
        <v>4899</v>
      </c>
      <c r="G445" s="76">
        <v>4899</v>
      </c>
      <c r="H445" s="76">
        <v>4899</v>
      </c>
      <c r="I445" s="16"/>
      <c r="J445" s="16"/>
      <c r="K445" s="16"/>
    </row>
    <row r="446" spans="1:11" ht="24">
      <c r="A446" s="9" t="s">
        <v>61</v>
      </c>
      <c r="B446" s="75" t="s">
        <v>39</v>
      </c>
      <c r="C446" s="77" t="s">
        <v>346</v>
      </c>
      <c r="D446" s="78"/>
      <c r="E446" s="38" t="s">
        <v>347</v>
      </c>
      <c r="F446" s="76">
        <f>F447+F449</f>
        <v>299.89999999999998</v>
      </c>
      <c r="G446" s="76">
        <f t="shared" ref="G446:H446" si="129">G447+G449</f>
        <v>299.89999999999998</v>
      </c>
      <c r="H446" s="76">
        <f t="shared" si="129"/>
        <v>299.89999999999998</v>
      </c>
      <c r="I446" s="16"/>
      <c r="J446" s="16"/>
      <c r="K446" s="16"/>
    </row>
    <row r="447" spans="1:11" ht="36">
      <c r="A447" s="9" t="s">
        <v>61</v>
      </c>
      <c r="B447" s="75" t="s">
        <v>39</v>
      </c>
      <c r="C447" s="77" t="s">
        <v>346</v>
      </c>
      <c r="D447" s="26" t="s">
        <v>53</v>
      </c>
      <c r="E447" s="27" t="s">
        <v>54</v>
      </c>
      <c r="F447" s="76">
        <f>F448</f>
        <v>69.900000000000006</v>
      </c>
      <c r="G447" s="76">
        <f t="shared" ref="G447:H447" si="130">G448</f>
        <v>69.900000000000006</v>
      </c>
      <c r="H447" s="76">
        <f t="shared" si="130"/>
        <v>69.900000000000006</v>
      </c>
      <c r="I447" s="16"/>
      <c r="J447" s="16"/>
      <c r="K447" s="16"/>
    </row>
    <row r="448" spans="1:11" ht="24">
      <c r="A448" s="9" t="s">
        <v>61</v>
      </c>
      <c r="B448" s="75" t="s">
        <v>39</v>
      </c>
      <c r="C448" s="77" t="s">
        <v>346</v>
      </c>
      <c r="D448" s="10" t="s">
        <v>55</v>
      </c>
      <c r="E448" s="37" t="s">
        <v>56</v>
      </c>
      <c r="F448" s="76">
        <v>69.900000000000006</v>
      </c>
      <c r="G448" s="76">
        <v>69.900000000000006</v>
      </c>
      <c r="H448" s="76">
        <v>69.900000000000006</v>
      </c>
      <c r="I448" s="16"/>
      <c r="J448" s="16"/>
      <c r="K448" s="16"/>
    </row>
    <row r="449" spans="1:11" ht="48">
      <c r="A449" s="9" t="s">
        <v>61</v>
      </c>
      <c r="B449" s="75" t="s">
        <v>39</v>
      </c>
      <c r="C449" s="77" t="s">
        <v>346</v>
      </c>
      <c r="D449" s="10">
        <v>600</v>
      </c>
      <c r="E449" s="27" t="s">
        <v>154</v>
      </c>
      <c r="F449" s="76">
        <f>F450</f>
        <v>230</v>
      </c>
      <c r="G449" s="76">
        <f t="shared" ref="G449:H449" si="131">G450</f>
        <v>230</v>
      </c>
      <c r="H449" s="76">
        <f t="shared" si="131"/>
        <v>230</v>
      </c>
      <c r="I449" s="16"/>
      <c r="J449" s="16"/>
      <c r="K449" s="16"/>
    </row>
    <row r="450" spans="1:11" ht="84">
      <c r="A450" s="9" t="s">
        <v>61</v>
      </c>
      <c r="B450" s="75" t="s">
        <v>39</v>
      </c>
      <c r="C450" s="77" t="s">
        <v>346</v>
      </c>
      <c r="D450" s="10">
        <v>611</v>
      </c>
      <c r="E450" s="8" t="s">
        <v>156</v>
      </c>
      <c r="F450" s="76">
        <v>230</v>
      </c>
      <c r="G450" s="76">
        <v>230</v>
      </c>
      <c r="H450" s="76">
        <v>230</v>
      </c>
      <c r="I450" s="16"/>
      <c r="J450" s="16"/>
      <c r="K450" s="16"/>
    </row>
    <row r="451" spans="1:11" ht="72">
      <c r="A451" s="9" t="s">
        <v>61</v>
      </c>
      <c r="B451" s="75" t="s">
        <v>39</v>
      </c>
      <c r="C451" s="77" t="s">
        <v>348</v>
      </c>
      <c r="D451" s="78"/>
      <c r="E451" s="38" t="s">
        <v>349</v>
      </c>
      <c r="F451" s="76">
        <f>F452</f>
        <v>42687.322</v>
      </c>
      <c r="G451" s="76">
        <f t="shared" ref="G451:H451" si="132">G452</f>
        <v>42687.322</v>
      </c>
      <c r="H451" s="76">
        <f t="shared" si="132"/>
        <v>42687.322</v>
      </c>
      <c r="I451" s="16"/>
      <c r="J451" s="16"/>
      <c r="K451" s="16"/>
    </row>
    <row r="452" spans="1:11" ht="36">
      <c r="A452" s="9" t="s">
        <v>61</v>
      </c>
      <c r="B452" s="75" t="s">
        <v>39</v>
      </c>
      <c r="C452" s="77" t="s">
        <v>350</v>
      </c>
      <c r="D452" s="78"/>
      <c r="E452" s="38" t="s">
        <v>351</v>
      </c>
      <c r="F452" s="76">
        <f>F453+F456</f>
        <v>42687.322</v>
      </c>
      <c r="G452" s="76">
        <f t="shared" ref="G452:H452" si="133">G453+G456</f>
        <v>42687.322</v>
      </c>
      <c r="H452" s="76">
        <f t="shared" si="133"/>
        <v>42687.322</v>
      </c>
      <c r="I452" s="16"/>
      <c r="J452" s="16"/>
      <c r="K452" s="16"/>
    </row>
    <row r="453" spans="1:11" ht="36">
      <c r="A453" s="9" t="s">
        <v>61</v>
      </c>
      <c r="B453" s="75" t="s">
        <v>39</v>
      </c>
      <c r="C453" s="77" t="s">
        <v>350</v>
      </c>
      <c r="D453" s="26" t="s">
        <v>53</v>
      </c>
      <c r="E453" s="27" t="s">
        <v>54</v>
      </c>
      <c r="F453" s="76">
        <f>F454+F455</f>
        <v>24410.322</v>
      </c>
      <c r="G453" s="76">
        <f t="shared" ref="G453:H453" si="134">G454+G455</f>
        <v>24410.322</v>
      </c>
      <c r="H453" s="76">
        <f t="shared" si="134"/>
        <v>24410.322</v>
      </c>
      <c r="I453" s="16"/>
      <c r="J453" s="16"/>
      <c r="K453" s="16"/>
    </row>
    <row r="454" spans="1:11" ht="24">
      <c r="A454" s="9" t="s">
        <v>61</v>
      </c>
      <c r="B454" s="75" t="s">
        <v>39</v>
      </c>
      <c r="C454" s="77" t="s">
        <v>350</v>
      </c>
      <c r="D454" s="10" t="s">
        <v>55</v>
      </c>
      <c r="E454" s="37" t="s">
        <v>56</v>
      </c>
      <c r="F454" s="76">
        <v>14296.659</v>
      </c>
      <c r="G454" s="76">
        <v>14296.659</v>
      </c>
      <c r="H454" s="76">
        <v>14296.659</v>
      </c>
      <c r="I454" s="16"/>
      <c r="J454" s="16"/>
      <c r="K454" s="16"/>
    </row>
    <row r="455" spans="1:11" ht="24">
      <c r="A455" s="9" t="s">
        <v>61</v>
      </c>
      <c r="B455" s="75" t="s">
        <v>39</v>
      </c>
      <c r="C455" s="77" t="s">
        <v>350</v>
      </c>
      <c r="D455" s="10">
        <v>247</v>
      </c>
      <c r="E455" s="8" t="s">
        <v>96</v>
      </c>
      <c r="F455" s="76">
        <v>10113.663</v>
      </c>
      <c r="G455" s="76">
        <v>10113.663</v>
      </c>
      <c r="H455" s="76">
        <v>10113.663</v>
      </c>
      <c r="I455" s="16"/>
      <c r="J455" s="16"/>
      <c r="K455" s="16"/>
    </row>
    <row r="456" spans="1:11" ht="48">
      <c r="A456" s="9" t="s">
        <v>61</v>
      </c>
      <c r="B456" s="75" t="s">
        <v>39</v>
      </c>
      <c r="C456" s="77" t="s">
        <v>350</v>
      </c>
      <c r="D456" s="10">
        <v>600</v>
      </c>
      <c r="E456" s="27" t="s">
        <v>154</v>
      </c>
      <c r="F456" s="76">
        <f>F457</f>
        <v>18277</v>
      </c>
      <c r="G456" s="76">
        <f t="shared" ref="G456:H456" si="135">G457</f>
        <v>18277</v>
      </c>
      <c r="H456" s="76">
        <f t="shared" si="135"/>
        <v>18277</v>
      </c>
      <c r="I456" s="16"/>
      <c r="J456" s="16"/>
      <c r="K456" s="16"/>
    </row>
    <row r="457" spans="1:11" ht="84">
      <c r="A457" s="9" t="s">
        <v>61</v>
      </c>
      <c r="B457" s="75" t="s">
        <v>39</v>
      </c>
      <c r="C457" s="77" t="s">
        <v>350</v>
      </c>
      <c r="D457" s="10">
        <v>611</v>
      </c>
      <c r="E457" s="8" t="s">
        <v>156</v>
      </c>
      <c r="F457" s="76">
        <v>18277</v>
      </c>
      <c r="G457" s="76">
        <v>18277</v>
      </c>
      <c r="H457" s="76">
        <v>18277</v>
      </c>
      <c r="I457" s="16"/>
      <c r="J457" s="16"/>
      <c r="K457" s="16"/>
    </row>
    <row r="458" spans="1:11" ht="48">
      <c r="A458" s="9" t="s">
        <v>61</v>
      </c>
      <c r="B458" s="75" t="s">
        <v>39</v>
      </c>
      <c r="C458" s="77" t="s">
        <v>352</v>
      </c>
      <c r="D458" s="78"/>
      <c r="E458" s="38" t="s">
        <v>353</v>
      </c>
      <c r="F458" s="76">
        <f>F459+F472</f>
        <v>35318.789999999994</v>
      </c>
      <c r="G458" s="76">
        <f t="shared" ref="G458:H458" si="136">G459+G472</f>
        <v>8703.7389999999996</v>
      </c>
      <c r="H458" s="76">
        <f t="shared" si="136"/>
        <v>8703.7389999999996</v>
      </c>
      <c r="I458" s="16"/>
      <c r="J458" s="16"/>
      <c r="K458" s="16"/>
    </row>
    <row r="459" spans="1:11" ht="48">
      <c r="A459" s="9" t="s">
        <v>61</v>
      </c>
      <c r="B459" s="75" t="s">
        <v>39</v>
      </c>
      <c r="C459" s="77" t="s">
        <v>354</v>
      </c>
      <c r="D459" s="78"/>
      <c r="E459" s="38" t="s">
        <v>355</v>
      </c>
      <c r="F459" s="76">
        <f>F460+F463+F466+F469</f>
        <v>23703.738999999998</v>
      </c>
      <c r="G459" s="76">
        <f t="shared" ref="G459:H459" si="137">G460+G463+G466+G469</f>
        <v>8703.7389999999996</v>
      </c>
      <c r="H459" s="76">
        <f t="shared" si="137"/>
        <v>8703.7389999999996</v>
      </c>
      <c r="I459" s="16"/>
      <c r="J459" s="16"/>
      <c r="K459" s="16"/>
    </row>
    <row r="460" spans="1:11" ht="36">
      <c r="A460" s="9" t="s">
        <v>61</v>
      </c>
      <c r="B460" s="75" t="s">
        <v>39</v>
      </c>
      <c r="C460" s="77" t="s">
        <v>356</v>
      </c>
      <c r="D460" s="78"/>
      <c r="E460" s="38" t="s">
        <v>357</v>
      </c>
      <c r="F460" s="76">
        <f>F461</f>
        <v>1634.85</v>
      </c>
      <c r="G460" s="76">
        <f t="shared" ref="G460:H461" si="138">G461</f>
        <v>1634.85</v>
      </c>
      <c r="H460" s="76">
        <f t="shared" si="138"/>
        <v>1634.85</v>
      </c>
      <c r="I460" s="16"/>
      <c r="J460" s="16"/>
      <c r="K460" s="16"/>
    </row>
    <row r="461" spans="1:11" ht="36">
      <c r="A461" s="9" t="s">
        <v>61</v>
      </c>
      <c r="B461" s="75" t="s">
        <v>39</v>
      </c>
      <c r="C461" s="77" t="s">
        <v>356</v>
      </c>
      <c r="D461" s="26" t="s">
        <v>53</v>
      </c>
      <c r="E461" s="27" t="s">
        <v>54</v>
      </c>
      <c r="F461" s="76">
        <f>F462</f>
        <v>1634.85</v>
      </c>
      <c r="G461" s="76">
        <f t="shared" si="138"/>
        <v>1634.85</v>
      </c>
      <c r="H461" s="76">
        <f t="shared" si="138"/>
        <v>1634.85</v>
      </c>
      <c r="I461" s="16"/>
      <c r="J461" s="16"/>
      <c r="K461" s="16"/>
    </row>
    <row r="462" spans="1:11" ht="24">
      <c r="A462" s="9" t="s">
        <v>61</v>
      </c>
      <c r="B462" s="75" t="s">
        <v>39</v>
      </c>
      <c r="C462" s="77" t="s">
        <v>356</v>
      </c>
      <c r="D462" s="10" t="s">
        <v>55</v>
      </c>
      <c r="E462" s="37" t="s">
        <v>56</v>
      </c>
      <c r="F462" s="76">
        <v>1634.85</v>
      </c>
      <c r="G462" s="76">
        <v>1634.85</v>
      </c>
      <c r="H462" s="76">
        <v>1634.85</v>
      </c>
      <c r="I462" s="16"/>
      <c r="J462" s="16"/>
      <c r="K462" s="16"/>
    </row>
    <row r="463" spans="1:11" ht="48">
      <c r="A463" s="9" t="s">
        <v>61</v>
      </c>
      <c r="B463" s="75" t="s">
        <v>39</v>
      </c>
      <c r="C463" s="77" t="s">
        <v>358</v>
      </c>
      <c r="D463" s="78"/>
      <c r="E463" s="38" t="s">
        <v>359</v>
      </c>
      <c r="F463" s="76">
        <f>F464</f>
        <v>15000</v>
      </c>
      <c r="G463" s="76">
        <f t="shared" ref="G463:H464" si="139">G464</f>
        <v>0</v>
      </c>
      <c r="H463" s="76">
        <f t="shared" si="139"/>
        <v>0</v>
      </c>
      <c r="I463" s="16"/>
      <c r="J463" s="16"/>
      <c r="K463" s="16"/>
    </row>
    <row r="464" spans="1:11" ht="36">
      <c r="A464" s="9" t="s">
        <v>61</v>
      </c>
      <c r="B464" s="75" t="s">
        <v>39</v>
      </c>
      <c r="C464" s="77" t="s">
        <v>358</v>
      </c>
      <c r="D464" s="26" t="s">
        <v>53</v>
      </c>
      <c r="E464" s="27" t="s">
        <v>54</v>
      </c>
      <c r="F464" s="76">
        <f>F465</f>
        <v>15000</v>
      </c>
      <c r="G464" s="76">
        <f t="shared" si="139"/>
        <v>0</v>
      </c>
      <c r="H464" s="76">
        <f t="shared" si="139"/>
        <v>0</v>
      </c>
      <c r="I464" s="16"/>
      <c r="J464" s="16"/>
      <c r="K464" s="16"/>
    </row>
    <row r="465" spans="1:11" ht="24">
      <c r="A465" s="9" t="s">
        <v>61</v>
      </c>
      <c r="B465" s="75" t="s">
        <v>39</v>
      </c>
      <c r="C465" s="77" t="s">
        <v>358</v>
      </c>
      <c r="D465" s="10" t="s">
        <v>55</v>
      </c>
      <c r="E465" s="37" t="s">
        <v>56</v>
      </c>
      <c r="F465" s="76">
        <v>15000</v>
      </c>
      <c r="G465" s="76">
        <v>0</v>
      </c>
      <c r="H465" s="76">
        <v>0</v>
      </c>
      <c r="I465" s="16"/>
      <c r="J465" s="16"/>
      <c r="K465" s="16"/>
    </row>
    <row r="466" spans="1:11" ht="36">
      <c r="A466" s="9" t="s">
        <v>61</v>
      </c>
      <c r="B466" s="75" t="s">
        <v>39</v>
      </c>
      <c r="C466" s="77" t="s">
        <v>360</v>
      </c>
      <c r="D466" s="78"/>
      <c r="E466" s="37" t="s">
        <v>361</v>
      </c>
      <c r="F466" s="76">
        <f>F467</f>
        <v>6998.2</v>
      </c>
      <c r="G466" s="76">
        <f t="shared" ref="G466:H467" si="140">G467</f>
        <v>6998.2</v>
      </c>
      <c r="H466" s="76">
        <f t="shared" si="140"/>
        <v>6998.2</v>
      </c>
      <c r="I466" s="16"/>
      <c r="J466" s="16"/>
      <c r="K466" s="16"/>
    </row>
    <row r="467" spans="1:11" ht="36">
      <c r="A467" s="9" t="s">
        <v>61</v>
      </c>
      <c r="B467" s="75" t="s">
        <v>39</v>
      </c>
      <c r="C467" s="77" t="s">
        <v>360</v>
      </c>
      <c r="D467" s="26" t="s">
        <v>53</v>
      </c>
      <c r="E467" s="27" t="s">
        <v>54</v>
      </c>
      <c r="F467" s="76">
        <f>F468</f>
        <v>6998.2</v>
      </c>
      <c r="G467" s="76">
        <f t="shared" si="140"/>
        <v>6998.2</v>
      </c>
      <c r="H467" s="76">
        <f t="shared" si="140"/>
        <v>6998.2</v>
      </c>
      <c r="I467" s="16"/>
      <c r="J467" s="16"/>
      <c r="K467" s="16"/>
    </row>
    <row r="468" spans="1:11" ht="24">
      <c r="A468" s="9" t="s">
        <v>61</v>
      </c>
      <c r="B468" s="75" t="s">
        <v>39</v>
      </c>
      <c r="C468" s="77" t="s">
        <v>360</v>
      </c>
      <c r="D468" s="10" t="s">
        <v>55</v>
      </c>
      <c r="E468" s="37" t="s">
        <v>56</v>
      </c>
      <c r="F468" s="76">
        <v>6998.2</v>
      </c>
      <c r="G468" s="76">
        <v>6998.2</v>
      </c>
      <c r="H468" s="76">
        <v>6998.2</v>
      </c>
      <c r="I468" s="16"/>
      <c r="J468" s="16"/>
      <c r="K468" s="16"/>
    </row>
    <row r="469" spans="1:11" ht="48">
      <c r="A469" s="9" t="s">
        <v>61</v>
      </c>
      <c r="B469" s="75" t="s">
        <v>39</v>
      </c>
      <c r="C469" s="77" t="s">
        <v>362</v>
      </c>
      <c r="D469" s="78"/>
      <c r="E469" s="37" t="s">
        <v>363</v>
      </c>
      <c r="F469" s="76">
        <f>F470</f>
        <v>70.688999999999993</v>
      </c>
      <c r="G469" s="76">
        <f t="shared" ref="G469:H470" si="141">G470</f>
        <v>70.688999999999993</v>
      </c>
      <c r="H469" s="76">
        <f t="shared" si="141"/>
        <v>70.688999999999993</v>
      </c>
      <c r="I469" s="16"/>
      <c r="J469" s="16"/>
      <c r="K469" s="16"/>
    </row>
    <row r="470" spans="1:11" ht="36">
      <c r="A470" s="9" t="s">
        <v>61</v>
      </c>
      <c r="B470" s="75" t="s">
        <v>39</v>
      </c>
      <c r="C470" s="77" t="s">
        <v>362</v>
      </c>
      <c r="D470" s="26" t="s">
        <v>53</v>
      </c>
      <c r="E470" s="27" t="s">
        <v>54</v>
      </c>
      <c r="F470" s="76">
        <f>F471</f>
        <v>70.688999999999993</v>
      </c>
      <c r="G470" s="76">
        <f t="shared" si="141"/>
        <v>70.688999999999993</v>
      </c>
      <c r="H470" s="76">
        <f t="shared" si="141"/>
        <v>70.688999999999993</v>
      </c>
      <c r="I470" s="16"/>
      <c r="J470" s="16"/>
      <c r="K470" s="16"/>
    </row>
    <row r="471" spans="1:11" ht="24">
      <c r="A471" s="9" t="s">
        <v>61</v>
      </c>
      <c r="B471" s="75" t="s">
        <v>39</v>
      </c>
      <c r="C471" s="77" t="s">
        <v>362</v>
      </c>
      <c r="D471" s="10" t="s">
        <v>55</v>
      </c>
      <c r="E471" s="37" t="s">
        <v>56</v>
      </c>
      <c r="F471" s="76">
        <v>70.688999999999993</v>
      </c>
      <c r="G471" s="76">
        <v>70.688999999999993</v>
      </c>
      <c r="H471" s="76">
        <v>70.688999999999993</v>
      </c>
      <c r="I471" s="16"/>
      <c r="J471" s="16"/>
      <c r="K471" s="16"/>
    </row>
    <row r="472" spans="1:11" ht="48">
      <c r="A472" s="9" t="s">
        <v>61</v>
      </c>
      <c r="B472" s="75" t="s">
        <v>39</v>
      </c>
      <c r="C472" s="77" t="s">
        <v>364</v>
      </c>
      <c r="D472" s="78"/>
      <c r="E472" s="38" t="s">
        <v>365</v>
      </c>
      <c r="F472" s="76">
        <f>F473</f>
        <v>11615.050999999999</v>
      </c>
      <c r="G472" s="76">
        <f t="shared" ref="G472:H474" si="142">G473</f>
        <v>0</v>
      </c>
      <c r="H472" s="76">
        <f t="shared" si="142"/>
        <v>0</v>
      </c>
      <c r="I472" s="16"/>
      <c r="J472" s="16"/>
      <c r="K472" s="16"/>
    </row>
    <row r="473" spans="1:11" ht="36">
      <c r="A473" s="9" t="s">
        <v>61</v>
      </c>
      <c r="B473" s="75" t="s">
        <v>39</v>
      </c>
      <c r="C473" s="77" t="s">
        <v>366</v>
      </c>
      <c r="D473" s="78"/>
      <c r="E473" s="38" t="s">
        <v>367</v>
      </c>
      <c r="F473" s="76">
        <f>F474</f>
        <v>11615.050999999999</v>
      </c>
      <c r="G473" s="76">
        <f t="shared" si="142"/>
        <v>0</v>
      </c>
      <c r="H473" s="76">
        <f t="shared" si="142"/>
        <v>0</v>
      </c>
      <c r="I473" s="16"/>
      <c r="J473" s="16"/>
      <c r="K473" s="16"/>
    </row>
    <row r="474" spans="1:11" ht="36">
      <c r="A474" s="9" t="s">
        <v>61</v>
      </c>
      <c r="B474" s="75" t="s">
        <v>39</v>
      </c>
      <c r="C474" s="77" t="s">
        <v>366</v>
      </c>
      <c r="D474" s="26" t="s">
        <v>53</v>
      </c>
      <c r="E474" s="27" t="s">
        <v>54</v>
      </c>
      <c r="F474" s="76">
        <f>F475</f>
        <v>11615.050999999999</v>
      </c>
      <c r="G474" s="76">
        <f t="shared" si="142"/>
        <v>0</v>
      </c>
      <c r="H474" s="76">
        <f t="shared" si="142"/>
        <v>0</v>
      </c>
      <c r="I474" s="16"/>
      <c r="J474" s="16"/>
      <c r="K474" s="16"/>
    </row>
    <row r="475" spans="1:11" ht="24">
      <c r="A475" s="9" t="s">
        <v>61</v>
      </c>
      <c r="B475" s="75" t="s">
        <v>39</v>
      </c>
      <c r="C475" s="77" t="s">
        <v>366</v>
      </c>
      <c r="D475" s="10" t="s">
        <v>55</v>
      </c>
      <c r="E475" s="37" t="s">
        <v>56</v>
      </c>
      <c r="F475" s="76">
        <v>11615.050999999999</v>
      </c>
      <c r="G475" s="76">
        <v>0</v>
      </c>
      <c r="H475" s="76">
        <v>0</v>
      </c>
      <c r="I475" s="16"/>
      <c r="J475" s="16"/>
      <c r="K475" s="16"/>
    </row>
    <row r="476" spans="1:11">
      <c r="A476" s="9" t="s">
        <v>61</v>
      </c>
      <c r="B476" s="75" t="s">
        <v>39</v>
      </c>
      <c r="C476" s="32" t="s">
        <v>130</v>
      </c>
      <c r="D476" s="78"/>
      <c r="E476" s="38" t="s">
        <v>27</v>
      </c>
      <c r="F476" s="76">
        <f>F477</f>
        <v>45541.925000000003</v>
      </c>
      <c r="G476" s="76">
        <f t="shared" ref="G476:H477" si="143">G477</f>
        <v>41905.573000000004</v>
      </c>
      <c r="H476" s="76">
        <f t="shared" si="143"/>
        <v>41905.573000000004</v>
      </c>
      <c r="I476" s="16"/>
      <c r="J476" s="16"/>
      <c r="K476" s="16"/>
    </row>
    <row r="477" spans="1:11" ht="36">
      <c r="A477" s="9" t="s">
        <v>61</v>
      </c>
      <c r="B477" s="75" t="s">
        <v>39</v>
      </c>
      <c r="C477" s="77" t="s">
        <v>131</v>
      </c>
      <c r="D477" s="78"/>
      <c r="E477" s="38" t="s">
        <v>29</v>
      </c>
      <c r="F477" s="76">
        <f>F478+F485</f>
        <v>45541.925000000003</v>
      </c>
      <c r="G477" s="76">
        <f t="shared" si="143"/>
        <v>41905.573000000004</v>
      </c>
      <c r="H477" s="76">
        <f t="shared" si="143"/>
        <v>41905.573000000004</v>
      </c>
      <c r="I477" s="16"/>
      <c r="J477" s="16"/>
      <c r="K477" s="16"/>
    </row>
    <row r="478" spans="1:11" ht="36">
      <c r="A478" s="9" t="s">
        <v>61</v>
      </c>
      <c r="B478" s="75" t="s">
        <v>39</v>
      </c>
      <c r="C478" s="77" t="s">
        <v>368</v>
      </c>
      <c r="D478" s="78"/>
      <c r="E478" s="38" t="s">
        <v>91</v>
      </c>
      <c r="F478" s="76">
        <f>F479+F482</f>
        <v>41905.573000000004</v>
      </c>
      <c r="G478" s="76">
        <f t="shared" ref="G478:H478" si="144">G479+G482</f>
        <v>41905.573000000004</v>
      </c>
      <c r="H478" s="76">
        <f t="shared" si="144"/>
        <v>41905.573000000004</v>
      </c>
      <c r="I478" s="16"/>
      <c r="J478" s="16"/>
      <c r="K478" s="16"/>
    </row>
    <row r="479" spans="1:11" ht="96">
      <c r="A479" s="9" t="s">
        <v>61</v>
      </c>
      <c r="B479" s="75" t="s">
        <v>39</v>
      </c>
      <c r="C479" s="77" t="s">
        <v>368</v>
      </c>
      <c r="D479" s="26" t="s">
        <v>32</v>
      </c>
      <c r="E479" s="27" t="s">
        <v>33</v>
      </c>
      <c r="F479" s="76">
        <f>F480+F481</f>
        <v>34576.641000000003</v>
      </c>
      <c r="G479" s="76">
        <f t="shared" ref="G479:H479" si="145">G480+G481</f>
        <v>34576.641000000003</v>
      </c>
      <c r="H479" s="76">
        <f t="shared" si="145"/>
        <v>34576.641000000003</v>
      </c>
      <c r="I479" s="16"/>
      <c r="J479" s="16"/>
      <c r="K479" s="16"/>
    </row>
    <row r="480" spans="1:11" ht="24">
      <c r="A480" s="9" t="s">
        <v>61</v>
      </c>
      <c r="B480" s="75" t="s">
        <v>39</v>
      </c>
      <c r="C480" s="77" t="s">
        <v>368</v>
      </c>
      <c r="D480" s="28" t="s">
        <v>92</v>
      </c>
      <c r="E480" s="29" t="s">
        <v>93</v>
      </c>
      <c r="F480" s="76">
        <v>26556.560000000001</v>
      </c>
      <c r="G480" s="76">
        <v>26556.560000000001</v>
      </c>
      <c r="H480" s="76">
        <v>26556.560000000001</v>
      </c>
      <c r="I480" s="16"/>
      <c r="J480" s="16"/>
      <c r="K480" s="16"/>
    </row>
    <row r="481" spans="1:11" ht="60">
      <c r="A481" s="9" t="s">
        <v>61</v>
      </c>
      <c r="B481" s="75" t="s">
        <v>39</v>
      </c>
      <c r="C481" s="77" t="s">
        <v>368</v>
      </c>
      <c r="D481" s="28">
        <v>119</v>
      </c>
      <c r="E481" s="29" t="s">
        <v>95</v>
      </c>
      <c r="F481" s="76">
        <v>8020.0810000000001</v>
      </c>
      <c r="G481" s="76">
        <v>8020.0810000000001</v>
      </c>
      <c r="H481" s="76">
        <v>8020.0810000000001</v>
      </c>
      <c r="I481" s="16"/>
      <c r="J481" s="16"/>
      <c r="K481" s="16"/>
    </row>
    <row r="482" spans="1:11" ht="36">
      <c r="A482" s="9" t="s">
        <v>61</v>
      </c>
      <c r="B482" s="75" t="s">
        <v>39</v>
      </c>
      <c r="C482" s="77" t="s">
        <v>368</v>
      </c>
      <c r="D482" s="26" t="s">
        <v>53</v>
      </c>
      <c r="E482" s="27" t="s">
        <v>54</v>
      </c>
      <c r="F482" s="76">
        <f>F483+F484</f>
        <v>7328.9320000000007</v>
      </c>
      <c r="G482" s="76">
        <f t="shared" ref="G482:H482" si="146">G483+G484</f>
        <v>7328.9320000000007</v>
      </c>
      <c r="H482" s="76">
        <f t="shared" si="146"/>
        <v>7328.9320000000007</v>
      </c>
      <c r="I482" s="16"/>
      <c r="J482" s="16"/>
      <c r="K482" s="16"/>
    </row>
    <row r="483" spans="1:11" ht="24">
      <c r="A483" s="9" t="s">
        <v>61</v>
      </c>
      <c r="B483" s="75" t="s">
        <v>39</v>
      </c>
      <c r="C483" s="77" t="s">
        <v>368</v>
      </c>
      <c r="D483" s="10" t="s">
        <v>55</v>
      </c>
      <c r="E483" s="37" t="s">
        <v>56</v>
      </c>
      <c r="F483" s="76">
        <v>4800.8320000000003</v>
      </c>
      <c r="G483" s="76">
        <v>4800.8320000000003</v>
      </c>
      <c r="H483" s="76">
        <v>4800.8320000000003</v>
      </c>
      <c r="I483" s="16"/>
      <c r="J483" s="16"/>
      <c r="K483" s="16"/>
    </row>
    <row r="484" spans="1:11" ht="24">
      <c r="A484" s="9" t="s">
        <v>61</v>
      </c>
      <c r="B484" s="75" t="s">
        <v>39</v>
      </c>
      <c r="C484" s="77" t="s">
        <v>368</v>
      </c>
      <c r="D484" s="10">
        <v>247</v>
      </c>
      <c r="E484" s="8" t="s">
        <v>96</v>
      </c>
      <c r="F484" s="76">
        <v>2528.1</v>
      </c>
      <c r="G484" s="76">
        <v>2528.1</v>
      </c>
      <c r="H484" s="76">
        <v>2528.1</v>
      </c>
      <c r="I484" s="16"/>
      <c r="J484" s="16"/>
      <c r="K484" s="16"/>
    </row>
    <row r="485" spans="1:11" ht="36">
      <c r="A485" s="9" t="s">
        <v>61</v>
      </c>
      <c r="B485" s="75" t="s">
        <v>39</v>
      </c>
      <c r="C485" s="77" t="s">
        <v>369</v>
      </c>
      <c r="D485" s="79"/>
      <c r="E485" s="31" t="s">
        <v>60</v>
      </c>
      <c r="F485" s="71">
        <f>F486+F489</f>
        <v>3636.3519999999999</v>
      </c>
      <c r="G485" s="71">
        <f t="shared" ref="G485:H485" si="147">G486+G489</f>
        <v>0</v>
      </c>
      <c r="H485" s="71">
        <f t="shared" si="147"/>
        <v>0</v>
      </c>
      <c r="I485" s="16"/>
      <c r="J485" s="16"/>
      <c r="K485" s="16"/>
    </row>
    <row r="486" spans="1:11" ht="96">
      <c r="A486" s="9" t="s">
        <v>61</v>
      </c>
      <c r="B486" s="75" t="s">
        <v>39</v>
      </c>
      <c r="C486" s="77"/>
      <c r="D486" s="26" t="s">
        <v>32</v>
      </c>
      <c r="E486" s="27" t="s">
        <v>33</v>
      </c>
      <c r="F486" s="76">
        <f>F487+F488</f>
        <v>1885.7489999999998</v>
      </c>
      <c r="G486" s="76">
        <f t="shared" ref="G486:H486" si="148">G487+G488</f>
        <v>0</v>
      </c>
      <c r="H486" s="76">
        <f t="shared" si="148"/>
        <v>0</v>
      </c>
      <c r="I486" s="16"/>
      <c r="J486" s="16"/>
      <c r="K486" s="16"/>
    </row>
    <row r="487" spans="1:11" ht="24">
      <c r="A487" s="9" t="s">
        <v>61</v>
      </c>
      <c r="B487" s="75" t="s">
        <v>39</v>
      </c>
      <c r="C487" s="77" t="s">
        <v>369</v>
      </c>
      <c r="D487" s="28" t="s">
        <v>92</v>
      </c>
      <c r="E487" s="29" t="s">
        <v>93</v>
      </c>
      <c r="F487" s="76">
        <v>1448.3489999999999</v>
      </c>
      <c r="G487" s="76">
        <v>0</v>
      </c>
      <c r="H487" s="76">
        <v>0</v>
      </c>
      <c r="I487" s="16"/>
      <c r="J487" s="16"/>
      <c r="K487" s="16"/>
    </row>
    <row r="488" spans="1:11" ht="60">
      <c r="A488" s="9" t="s">
        <v>61</v>
      </c>
      <c r="B488" s="75" t="s">
        <v>39</v>
      </c>
      <c r="C488" s="77" t="s">
        <v>369</v>
      </c>
      <c r="D488" s="28">
        <v>119</v>
      </c>
      <c r="E488" s="29" t="s">
        <v>95</v>
      </c>
      <c r="F488" s="76">
        <v>437.4</v>
      </c>
      <c r="G488" s="76">
        <v>0</v>
      </c>
      <c r="H488" s="76">
        <v>0</v>
      </c>
      <c r="I488" s="16"/>
      <c r="J488" s="16"/>
      <c r="K488" s="16"/>
    </row>
    <row r="489" spans="1:11" ht="48">
      <c r="A489" s="9" t="s">
        <v>61</v>
      </c>
      <c r="B489" s="75" t="s">
        <v>39</v>
      </c>
      <c r="C489" s="77" t="s">
        <v>369</v>
      </c>
      <c r="D489" s="26" t="s">
        <v>153</v>
      </c>
      <c r="E489" s="27" t="s">
        <v>154</v>
      </c>
      <c r="F489" s="76">
        <f>F490</f>
        <v>1750.6030000000001</v>
      </c>
      <c r="G489" s="76">
        <f t="shared" ref="G489:H489" si="149">G490</f>
        <v>0</v>
      </c>
      <c r="H489" s="76">
        <f t="shared" si="149"/>
        <v>0</v>
      </c>
      <c r="I489" s="16"/>
      <c r="J489" s="16"/>
      <c r="K489" s="16"/>
    </row>
    <row r="490" spans="1:11" ht="84">
      <c r="A490" s="9" t="s">
        <v>61</v>
      </c>
      <c r="B490" s="75" t="s">
        <v>39</v>
      </c>
      <c r="C490" s="77" t="s">
        <v>369</v>
      </c>
      <c r="D490" s="10" t="s">
        <v>155</v>
      </c>
      <c r="E490" s="8" t="s">
        <v>156</v>
      </c>
      <c r="F490" s="76">
        <v>1750.6030000000001</v>
      </c>
      <c r="G490" s="76">
        <v>0</v>
      </c>
      <c r="H490" s="76">
        <v>0</v>
      </c>
      <c r="I490" s="16"/>
      <c r="J490" s="16"/>
      <c r="K490" s="16"/>
    </row>
    <row r="491" spans="1:11" ht="36">
      <c r="A491" s="17" t="s">
        <v>61</v>
      </c>
      <c r="B491" s="17" t="s">
        <v>61</v>
      </c>
      <c r="C491" s="80"/>
      <c r="D491" s="81"/>
      <c r="E491" s="82" t="s">
        <v>370</v>
      </c>
      <c r="F491" s="83">
        <f>F492</f>
        <v>24722.436000000002</v>
      </c>
      <c r="G491" s="83">
        <f t="shared" ref="G491:H492" si="150">G492</f>
        <v>24722.436000000002</v>
      </c>
      <c r="H491" s="83">
        <f t="shared" si="150"/>
        <v>24722.436000000002</v>
      </c>
      <c r="I491" s="16"/>
      <c r="J491" s="16"/>
      <c r="K491" s="16"/>
    </row>
    <row r="492" spans="1:11" ht="60">
      <c r="A492" s="9" t="s">
        <v>61</v>
      </c>
      <c r="B492" s="18" t="s">
        <v>61</v>
      </c>
      <c r="C492" s="53" t="s">
        <v>280</v>
      </c>
      <c r="D492" s="21"/>
      <c r="E492" s="22" t="s">
        <v>281</v>
      </c>
      <c r="F492" s="84">
        <f>F493</f>
        <v>24722.436000000002</v>
      </c>
      <c r="G492" s="84">
        <f t="shared" si="150"/>
        <v>24722.436000000002</v>
      </c>
      <c r="H492" s="84">
        <f t="shared" si="150"/>
        <v>24722.436000000002</v>
      </c>
      <c r="I492" s="16"/>
      <c r="J492" s="16"/>
      <c r="K492" s="16"/>
    </row>
    <row r="493" spans="1:11">
      <c r="A493" s="9" t="s">
        <v>61</v>
      </c>
      <c r="B493" s="9" t="s">
        <v>61</v>
      </c>
      <c r="C493" s="9" t="s">
        <v>371</v>
      </c>
      <c r="D493" s="10"/>
      <c r="E493" s="8" t="s">
        <v>27</v>
      </c>
      <c r="F493" s="71">
        <f>F494</f>
        <v>24722.436000000002</v>
      </c>
      <c r="G493" s="71">
        <f>G494</f>
        <v>24722.436000000002</v>
      </c>
      <c r="H493" s="71">
        <f>H494</f>
        <v>24722.436000000002</v>
      </c>
      <c r="I493" s="16"/>
      <c r="J493" s="16"/>
      <c r="K493" s="16"/>
    </row>
    <row r="494" spans="1:11" ht="36">
      <c r="A494" s="9" t="s">
        <v>61</v>
      </c>
      <c r="B494" s="9" t="s">
        <v>61</v>
      </c>
      <c r="C494" s="32" t="s">
        <v>372</v>
      </c>
      <c r="D494" s="10"/>
      <c r="E494" s="8" t="s">
        <v>29</v>
      </c>
      <c r="F494" s="71">
        <f>F495+F500+F504</f>
        <v>24722.436000000002</v>
      </c>
      <c r="G494" s="71">
        <f>G495+G500+G504</f>
        <v>24722.436000000002</v>
      </c>
      <c r="H494" s="71">
        <f>H495+H500+H504</f>
        <v>24722.436000000002</v>
      </c>
      <c r="I494" s="16"/>
      <c r="J494" s="16"/>
      <c r="K494" s="16"/>
    </row>
    <row r="495" spans="1:11" ht="60">
      <c r="A495" s="9" t="s">
        <v>61</v>
      </c>
      <c r="B495" s="9" t="s">
        <v>61</v>
      </c>
      <c r="C495" s="25" t="s">
        <v>373</v>
      </c>
      <c r="D495" s="10"/>
      <c r="E495" s="8" t="s">
        <v>72</v>
      </c>
      <c r="F495" s="71">
        <f>F496</f>
        <v>4587.4059999999999</v>
      </c>
      <c r="G495" s="71">
        <f>G496</f>
        <v>4587.4059999999999</v>
      </c>
      <c r="H495" s="71">
        <f>H496</f>
        <v>4587.4059999999999</v>
      </c>
      <c r="I495" s="16"/>
      <c r="J495" s="16"/>
      <c r="K495" s="16"/>
    </row>
    <row r="496" spans="1:11" ht="96">
      <c r="A496" s="9" t="s">
        <v>61</v>
      </c>
      <c r="B496" s="9" t="s">
        <v>61</v>
      </c>
      <c r="C496" s="32" t="s">
        <v>373</v>
      </c>
      <c r="D496" s="26" t="s">
        <v>32</v>
      </c>
      <c r="E496" s="27" t="s">
        <v>33</v>
      </c>
      <c r="F496" s="71">
        <f>F497+F498+F499</f>
        <v>4587.4059999999999</v>
      </c>
      <c r="G496" s="71">
        <f>G497+G498+G499</f>
        <v>4587.4059999999999</v>
      </c>
      <c r="H496" s="71">
        <f>H497+H498+H499</f>
        <v>4587.4059999999999</v>
      </c>
      <c r="I496" s="16"/>
      <c r="J496" s="16"/>
      <c r="K496" s="16"/>
    </row>
    <row r="497" spans="1:11" ht="36">
      <c r="A497" s="9" t="s">
        <v>61</v>
      </c>
      <c r="B497" s="9" t="s">
        <v>61</v>
      </c>
      <c r="C497" s="32" t="s">
        <v>373</v>
      </c>
      <c r="D497" s="28" t="s">
        <v>34</v>
      </c>
      <c r="E497" s="29" t="s">
        <v>35</v>
      </c>
      <c r="F497" s="71">
        <v>2773.3560000000002</v>
      </c>
      <c r="G497" s="71">
        <v>2773.3560000000002</v>
      </c>
      <c r="H497" s="71">
        <v>2773.3560000000002</v>
      </c>
      <c r="I497" s="16"/>
      <c r="J497" s="16"/>
      <c r="K497" s="16"/>
    </row>
    <row r="498" spans="1:11" ht="60">
      <c r="A498" s="9" t="s">
        <v>61</v>
      </c>
      <c r="B498" s="9" t="s">
        <v>61</v>
      </c>
      <c r="C498" s="32" t="s">
        <v>373</v>
      </c>
      <c r="D498" s="28" t="s">
        <v>36</v>
      </c>
      <c r="E498" s="29" t="s">
        <v>37</v>
      </c>
      <c r="F498" s="71">
        <v>750</v>
      </c>
      <c r="G498" s="71">
        <v>750</v>
      </c>
      <c r="H498" s="71">
        <v>750</v>
      </c>
      <c r="I498" s="16"/>
      <c r="J498" s="16"/>
      <c r="K498" s="16"/>
    </row>
    <row r="499" spans="1:11" ht="72">
      <c r="A499" s="9" t="s">
        <v>61</v>
      </c>
      <c r="B499" s="9" t="s">
        <v>61</v>
      </c>
      <c r="C499" s="32" t="s">
        <v>373</v>
      </c>
      <c r="D499" s="28">
        <v>129</v>
      </c>
      <c r="E499" s="29" t="s">
        <v>38</v>
      </c>
      <c r="F499" s="71">
        <v>1064.05</v>
      </c>
      <c r="G499" s="71">
        <v>1064.05</v>
      </c>
      <c r="H499" s="71">
        <v>1064.05</v>
      </c>
      <c r="I499" s="16"/>
      <c r="J499" s="16"/>
      <c r="K499" s="16"/>
    </row>
    <row r="500" spans="1:11" ht="60">
      <c r="A500" s="9" t="s">
        <v>61</v>
      </c>
      <c r="B500" s="9" t="s">
        <v>61</v>
      </c>
      <c r="C500" s="32" t="s">
        <v>374</v>
      </c>
      <c r="D500" s="28"/>
      <c r="E500" s="29" t="s">
        <v>58</v>
      </c>
      <c r="F500" s="71">
        <f>F501</f>
        <v>8090.1030000000001</v>
      </c>
      <c r="G500" s="71">
        <f>G501</f>
        <v>8090.1030000000001</v>
      </c>
      <c r="H500" s="71">
        <f>H501</f>
        <v>8090.1030000000001</v>
      </c>
      <c r="I500" s="16"/>
      <c r="J500" s="16"/>
      <c r="K500" s="16"/>
    </row>
    <row r="501" spans="1:11" ht="96">
      <c r="A501" s="9" t="s">
        <v>61</v>
      </c>
      <c r="B501" s="9" t="s">
        <v>61</v>
      </c>
      <c r="C501" s="32" t="s">
        <v>374</v>
      </c>
      <c r="D501" s="26" t="s">
        <v>32</v>
      </c>
      <c r="E501" s="27" t="s">
        <v>33</v>
      </c>
      <c r="F501" s="71">
        <f>F502+F503</f>
        <v>8090.1030000000001</v>
      </c>
      <c r="G501" s="71">
        <f>G502+G503</f>
        <v>8090.1030000000001</v>
      </c>
      <c r="H501" s="71">
        <f>H502+H503</f>
        <v>8090.1030000000001</v>
      </c>
      <c r="I501" s="16"/>
      <c r="J501" s="16"/>
      <c r="K501" s="16"/>
    </row>
    <row r="502" spans="1:11" ht="36">
      <c r="A502" s="9" t="s">
        <v>61</v>
      </c>
      <c r="B502" s="9" t="s">
        <v>61</v>
      </c>
      <c r="C502" s="32" t="s">
        <v>374</v>
      </c>
      <c r="D502" s="28" t="s">
        <v>34</v>
      </c>
      <c r="E502" s="29" t="s">
        <v>35</v>
      </c>
      <c r="F502" s="71">
        <v>6213.5969999999998</v>
      </c>
      <c r="G502" s="71">
        <v>6213.5969999999998</v>
      </c>
      <c r="H502" s="71">
        <v>6213.5969999999998</v>
      </c>
      <c r="I502" s="16"/>
      <c r="J502" s="16"/>
      <c r="K502" s="16"/>
    </row>
    <row r="503" spans="1:11" ht="72">
      <c r="A503" s="9" t="s">
        <v>61</v>
      </c>
      <c r="B503" s="9" t="s">
        <v>61</v>
      </c>
      <c r="C503" s="32" t="s">
        <v>374</v>
      </c>
      <c r="D503" s="28">
        <v>129</v>
      </c>
      <c r="E503" s="29" t="s">
        <v>38</v>
      </c>
      <c r="F503" s="71">
        <v>1876.5060000000001</v>
      </c>
      <c r="G503" s="71">
        <v>1876.5060000000001</v>
      </c>
      <c r="H503" s="71">
        <v>1876.5060000000001</v>
      </c>
      <c r="I503" s="16"/>
      <c r="J503" s="16"/>
      <c r="K503" s="16"/>
    </row>
    <row r="504" spans="1:11" ht="36">
      <c r="A504" s="9" t="s">
        <v>61</v>
      </c>
      <c r="B504" s="9" t="s">
        <v>61</v>
      </c>
      <c r="C504" s="32" t="s">
        <v>375</v>
      </c>
      <c r="D504" s="28"/>
      <c r="E504" s="38" t="s">
        <v>91</v>
      </c>
      <c r="F504" s="71">
        <f>F505+F508</f>
        <v>12044.927</v>
      </c>
      <c r="G504" s="71">
        <f>G505+G508</f>
        <v>12044.927</v>
      </c>
      <c r="H504" s="71">
        <f>H505+H508</f>
        <v>12044.927</v>
      </c>
      <c r="I504" s="16"/>
      <c r="J504" s="16"/>
      <c r="K504" s="16"/>
    </row>
    <row r="505" spans="1:11" ht="96">
      <c r="A505" s="9" t="s">
        <v>61</v>
      </c>
      <c r="B505" s="9" t="s">
        <v>61</v>
      </c>
      <c r="C505" s="32" t="s">
        <v>375</v>
      </c>
      <c r="D505" s="26" t="s">
        <v>32</v>
      </c>
      <c r="E505" s="27" t="s">
        <v>33</v>
      </c>
      <c r="F505" s="71">
        <f>F506+F507</f>
        <v>11920.951999999999</v>
      </c>
      <c r="G505" s="71">
        <f>G506+G507</f>
        <v>11920.951999999999</v>
      </c>
      <c r="H505" s="71">
        <f>H506+H507</f>
        <v>11920.951999999999</v>
      </c>
      <c r="I505" s="16"/>
      <c r="J505" s="16"/>
      <c r="K505" s="16"/>
    </row>
    <row r="506" spans="1:11">
      <c r="A506" s="9" t="s">
        <v>61</v>
      </c>
      <c r="B506" s="9" t="s">
        <v>61</v>
      </c>
      <c r="C506" s="32" t="s">
        <v>375</v>
      </c>
      <c r="D506" s="28" t="s">
        <v>92</v>
      </c>
      <c r="E506" s="29" t="s">
        <v>93</v>
      </c>
      <c r="F506" s="71">
        <v>9155.8819999999996</v>
      </c>
      <c r="G506" s="71">
        <v>9155.8819999999996</v>
      </c>
      <c r="H506" s="71">
        <v>9155.8819999999996</v>
      </c>
      <c r="I506" s="16"/>
      <c r="J506" s="16"/>
      <c r="K506" s="16"/>
    </row>
    <row r="507" spans="1:11" ht="60">
      <c r="A507" s="9" t="s">
        <v>61</v>
      </c>
      <c r="B507" s="9" t="s">
        <v>61</v>
      </c>
      <c r="C507" s="32" t="s">
        <v>375</v>
      </c>
      <c r="D507" s="28">
        <v>119</v>
      </c>
      <c r="E507" s="29" t="s">
        <v>95</v>
      </c>
      <c r="F507" s="71">
        <v>2765.07</v>
      </c>
      <c r="G507" s="71">
        <v>2765.07</v>
      </c>
      <c r="H507" s="71">
        <v>2765.07</v>
      </c>
      <c r="I507" s="16"/>
      <c r="J507" s="16"/>
      <c r="K507" s="16"/>
    </row>
    <row r="508" spans="1:11" ht="36">
      <c r="A508" s="9" t="s">
        <v>61</v>
      </c>
      <c r="B508" s="9" t="s">
        <v>61</v>
      </c>
      <c r="C508" s="32" t="s">
        <v>375</v>
      </c>
      <c r="D508" s="26" t="s">
        <v>53</v>
      </c>
      <c r="E508" s="27" t="s">
        <v>54</v>
      </c>
      <c r="F508" s="24">
        <f>F509</f>
        <v>123.97499999999999</v>
      </c>
      <c r="G508" s="24">
        <f>G509</f>
        <v>123.97499999999999</v>
      </c>
      <c r="H508" s="24">
        <f>H509</f>
        <v>123.97499999999999</v>
      </c>
      <c r="I508" s="16"/>
      <c r="J508" s="16"/>
      <c r="K508" s="16"/>
    </row>
    <row r="509" spans="1:11" ht="24">
      <c r="A509" s="9" t="s">
        <v>61</v>
      </c>
      <c r="B509" s="9" t="s">
        <v>61</v>
      </c>
      <c r="C509" s="32" t="s">
        <v>375</v>
      </c>
      <c r="D509" s="10" t="s">
        <v>55</v>
      </c>
      <c r="E509" s="8" t="s">
        <v>56</v>
      </c>
      <c r="F509" s="24">
        <v>123.97499999999999</v>
      </c>
      <c r="G509" s="24">
        <v>123.97499999999999</v>
      </c>
      <c r="H509" s="24">
        <v>123.97499999999999</v>
      </c>
      <c r="I509" s="16"/>
      <c r="J509" s="16"/>
      <c r="K509" s="16"/>
    </row>
    <row r="510" spans="1:11">
      <c r="A510" s="14" t="s">
        <v>376</v>
      </c>
      <c r="B510" s="14" t="s">
        <v>20</v>
      </c>
      <c r="C510" s="13"/>
      <c r="D510" s="10"/>
      <c r="E510" s="61" t="s">
        <v>377</v>
      </c>
      <c r="F510" s="15">
        <f>F511+F535+F594+F635+F655+F681</f>
        <v>1552202.0520000001</v>
      </c>
      <c r="G510" s="15">
        <f>G511+G535+G594+G635+G655+G681</f>
        <v>1510155.399</v>
      </c>
      <c r="H510" s="15">
        <f>H511+H535+H594+H635+H655+H681</f>
        <v>1518707.5110000002</v>
      </c>
      <c r="J510" s="16"/>
    </row>
    <row r="511" spans="1:11">
      <c r="A511" s="30" t="s">
        <v>376</v>
      </c>
      <c r="B511" s="30" t="s">
        <v>19</v>
      </c>
      <c r="C511" s="17"/>
      <c r="D511" s="30"/>
      <c r="E511" s="19" t="s">
        <v>378</v>
      </c>
      <c r="F511" s="20">
        <f t="shared" ref="F511:H512" si="151">F512</f>
        <v>577090.15599999996</v>
      </c>
      <c r="G511" s="20">
        <f t="shared" si="151"/>
        <v>575518.18599999999</v>
      </c>
      <c r="H511" s="20">
        <f t="shared" si="151"/>
        <v>577518.18599999999</v>
      </c>
    </row>
    <row r="512" spans="1:11" ht="48">
      <c r="A512" s="21" t="s">
        <v>376</v>
      </c>
      <c r="B512" s="21" t="s">
        <v>19</v>
      </c>
      <c r="C512" s="18" t="s">
        <v>379</v>
      </c>
      <c r="D512" s="21"/>
      <c r="E512" s="22" t="s">
        <v>380</v>
      </c>
      <c r="F512" s="23">
        <f t="shared" si="151"/>
        <v>577090.15599999996</v>
      </c>
      <c r="G512" s="23">
        <f t="shared" si="151"/>
        <v>575518.18599999999</v>
      </c>
      <c r="H512" s="23">
        <f t="shared" si="151"/>
        <v>577518.18599999999</v>
      </c>
      <c r="I512" s="41"/>
      <c r="J512" s="42"/>
    </row>
    <row r="513" spans="1:8" ht="24">
      <c r="A513" s="10" t="s">
        <v>376</v>
      </c>
      <c r="B513" s="10" t="s">
        <v>19</v>
      </c>
      <c r="C513" s="9" t="s">
        <v>381</v>
      </c>
      <c r="D513" s="10"/>
      <c r="E513" s="8" t="s">
        <v>382</v>
      </c>
      <c r="F513" s="24">
        <f>F514+F521+F525</f>
        <v>577090.15599999996</v>
      </c>
      <c r="G513" s="24">
        <f>G514+G521+G525</f>
        <v>575518.18599999999</v>
      </c>
      <c r="H513" s="24">
        <f>H514+H521+H525</f>
        <v>577518.18599999999</v>
      </c>
    </row>
    <row r="514" spans="1:8" ht="60">
      <c r="A514" s="10" t="s">
        <v>376</v>
      </c>
      <c r="B514" s="10" t="s">
        <v>19</v>
      </c>
      <c r="C514" s="9" t="s">
        <v>383</v>
      </c>
      <c r="D514" s="10"/>
      <c r="E514" s="8" t="s">
        <v>384</v>
      </c>
      <c r="F514" s="24">
        <f>F515+F518</f>
        <v>280369.08600000001</v>
      </c>
      <c r="G514" s="24">
        <f t="shared" ref="G514:H514" si="152">G515+G518</f>
        <v>280369.08600000001</v>
      </c>
      <c r="H514" s="24">
        <f t="shared" si="152"/>
        <v>280369.08600000001</v>
      </c>
    </row>
    <row r="515" spans="1:8" ht="36">
      <c r="A515" s="10" t="s">
        <v>376</v>
      </c>
      <c r="B515" s="10" t="s">
        <v>19</v>
      </c>
      <c r="C515" s="9" t="s">
        <v>385</v>
      </c>
      <c r="D515" s="10"/>
      <c r="E515" s="8" t="s">
        <v>386</v>
      </c>
      <c r="F515" s="24">
        <f t="shared" ref="F515:H516" si="153">F516</f>
        <v>245369.08600000001</v>
      </c>
      <c r="G515" s="24">
        <f t="shared" si="153"/>
        <v>245369.08600000001</v>
      </c>
      <c r="H515" s="24">
        <f t="shared" si="153"/>
        <v>245369.08600000001</v>
      </c>
    </row>
    <row r="516" spans="1:8" ht="48">
      <c r="A516" s="10" t="s">
        <v>376</v>
      </c>
      <c r="B516" s="10" t="s">
        <v>19</v>
      </c>
      <c r="C516" s="9" t="s">
        <v>385</v>
      </c>
      <c r="D516" s="62" t="s">
        <v>153</v>
      </c>
      <c r="E516" s="27" t="s">
        <v>154</v>
      </c>
      <c r="F516" s="24">
        <f>F517</f>
        <v>245369.08600000001</v>
      </c>
      <c r="G516" s="24">
        <f t="shared" si="153"/>
        <v>245369.08600000001</v>
      </c>
      <c r="H516" s="24">
        <f t="shared" si="153"/>
        <v>245369.08600000001</v>
      </c>
    </row>
    <row r="517" spans="1:8" ht="84">
      <c r="A517" s="10" t="s">
        <v>376</v>
      </c>
      <c r="B517" s="10" t="s">
        <v>19</v>
      </c>
      <c r="C517" s="9" t="s">
        <v>385</v>
      </c>
      <c r="D517" s="10" t="s">
        <v>155</v>
      </c>
      <c r="E517" s="8" t="s">
        <v>156</v>
      </c>
      <c r="F517" s="24">
        <v>245369.08600000001</v>
      </c>
      <c r="G517" s="24">
        <v>245369.08600000001</v>
      </c>
      <c r="H517" s="24">
        <v>245369.08600000001</v>
      </c>
    </row>
    <row r="518" spans="1:8" ht="36">
      <c r="A518" s="10" t="s">
        <v>376</v>
      </c>
      <c r="B518" s="10" t="s">
        <v>19</v>
      </c>
      <c r="C518" s="9" t="s">
        <v>387</v>
      </c>
      <c r="D518" s="10"/>
      <c r="E518" s="8" t="s">
        <v>388</v>
      </c>
      <c r="F518" s="24">
        <f t="shared" ref="F518:H519" si="154">F519</f>
        <v>35000</v>
      </c>
      <c r="G518" s="24">
        <f t="shared" si="154"/>
        <v>35000</v>
      </c>
      <c r="H518" s="24">
        <f t="shared" si="154"/>
        <v>35000</v>
      </c>
    </row>
    <row r="519" spans="1:8" ht="48">
      <c r="A519" s="10" t="s">
        <v>376</v>
      </c>
      <c r="B519" s="10" t="s">
        <v>19</v>
      </c>
      <c r="C519" s="9" t="s">
        <v>387</v>
      </c>
      <c r="D519" s="62" t="s">
        <v>153</v>
      </c>
      <c r="E519" s="27" t="s">
        <v>154</v>
      </c>
      <c r="F519" s="24">
        <f t="shared" si="154"/>
        <v>35000</v>
      </c>
      <c r="G519" s="24">
        <f t="shared" si="154"/>
        <v>35000</v>
      </c>
      <c r="H519" s="24">
        <f t="shared" si="154"/>
        <v>35000</v>
      </c>
    </row>
    <row r="520" spans="1:8" ht="84">
      <c r="A520" s="10" t="s">
        <v>376</v>
      </c>
      <c r="B520" s="10" t="s">
        <v>19</v>
      </c>
      <c r="C520" s="9" t="s">
        <v>387</v>
      </c>
      <c r="D520" s="10" t="s">
        <v>389</v>
      </c>
      <c r="E520" s="8" t="s">
        <v>156</v>
      </c>
      <c r="F520" s="24">
        <v>35000</v>
      </c>
      <c r="G520" s="24">
        <v>35000</v>
      </c>
      <c r="H520" s="24">
        <v>35000</v>
      </c>
    </row>
    <row r="521" spans="1:8" ht="96">
      <c r="A521" s="10" t="s">
        <v>376</v>
      </c>
      <c r="B521" s="10" t="s">
        <v>19</v>
      </c>
      <c r="C521" s="9" t="s">
        <v>390</v>
      </c>
      <c r="D521" s="10"/>
      <c r="E521" s="8" t="s">
        <v>391</v>
      </c>
      <c r="F521" s="24">
        <f>F522</f>
        <v>291892</v>
      </c>
      <c r="G521" s="24">
        <f>G522</f>
        <v>291899.09999999998</v>
      </c>
      <c r="H521" s="24">
        <f>H522</f>
        <v>291899.09999999998</v>
      </c>
    </row>
    <row r="522" spans="1:8" ht="84">
      <c r="A522" s="10" t="s">
        <v>376</v>
      </c>
      <c r="B522" s="10" t="s">
        <v>19</v>
      </c>
      <c r="C522" s="9" t="s">
        <v>392</v>
      </c>
      <c r="D522" s="51"/>
      <c r="E522" s="52" t="s">
        <v>393</v>
      </c>
      <c r="F522" s="24">
        <f t="shared" ref="F522:H523" si="155">F523</f>
        <v>291892</v>
      </c>
      <c r="G522" s="24">
        <f t="shared" si="155"/>
        <v>291899.09999999998</v>
      </c>
      <c r="H522" s="24">
        <f t="shared" si="155"/>
        <v>291899.09999999998</v>
      </c>
    </row>
    <row r="523" spans="1:8" ht="48">
      <c r="A523" s="10" t="s">
        <v>376</v>
      </c>
      <c r="B523" s="10" t="s">
        <v>19</v>
      </c>
      <c r="C523" s="9" t="s">
        <v>392</v>
      </c>
      <c r="D523" s="62" t="s">
        <v>153</v>
      </c>
      <c r="E523" s="27" t="s">
        <v>154</v>
      </c>
      <c r="F523" s="24">
        <f>F524</f>
        <v>291892</v>
      </c>
      <c r="G523" s="24">
        <f t="shared" si="155"/>
        <v>291899.09999999998</v>
      </c>
      <c r="H523" s="24">
        <f t="shared" si="155"/>
        <v>291899.09999999998</v>
      </c>
    </row>
    <row r="524" spans="1:8" ht="84">
      <c r="A524" s="10" t="s">
        <v>376</v>
      </c>
      <c r="B524" s="10" t="s">
        <v>19</v>
      </c>
      <c r="C524" s="9" t="s">
        <v>392</v>
      </c>
      <c r="D524" s="10">
        <v>611</v>
      </c>
      <c r="E524" s="8" t="s">
        <v>156</v>
      </c>
      <c r="F524" s="24">
        <v>291892</v>
      </c>
      <c r="G524" s="24">
        <v>291899.09999999998</v>
      </c>
      <c r="H524" s="24">
        <v>291899.09999999998</v>
      </c>
    </row>
    <row r="525" spans="1:8" ht="72">
      <c r="A525" s="10" t="s">
        <v>376</v>
      </c>
      <c r="B525" s="10" t="s">
        <v>19</v>
      </c>
      <c r="C525" s="9" t="s">
        <v>394</v>
      </c>
      <c r="D525" s="10"/>
      <c r="E525" s="8" t="s">
        <v>395</v>
      </c>
      <c r="F525" s="24">
        <f>F526+F532+F529</f>
        <v>4829.0700000000006</v>
      </c>
      <c r="G525" s="24">
        <f>G526+G532+G529</f>
        <v>3250</v>
      </c>
      <c r="H525" s="24">
        <f>H526+H532+H529</f>
        <v>5250</v>
      </c>
    </row>
    <row r="526" spans="1:8" ht="48">
      <c r="A526" s="10" t="s">
        <v>376</v>
      </c>
      <c r="B526" s="10" t="s">
        <v>19</v>
      </c>
      <c r="C526" s="9" t="s">
        <v>396</v>
      </c>
      <c r="D526" s="10"/>
      <c r="E526" s="8" t="s">
        <v>397</v>
      </c>
      <c r="F526" s="24">
        <f t="shared" ref="F526:H527" si="156">F527</f>
        <v>4157.47</v>
      </c>
      <c r="G526" s="24">
        <f t="shared" si="156"/>
        <v>3000</v>
      </c>
      <c r="H526" s="24">
        <f t="shared" si="156"/>
        <v>5000</v>
      </c>
    </row>
    <row r="527" spans="1:8" ht="48">
      <c r="A527" s="10" t="s">
        <v>376</v>
      </c>
      <c r="B527" s="10" t="s">
        <v>19</v>
      </c>
      <c r="C527" s="9" t="s">
        <v>396</v>
      </c>
      <c r="D527" s="62" t="s">
        <v>153</v>
      </c>
      <c r="E527" s="27" t="s">
        <v>154</v>
      </c>
      <c r="F527" s="24">
        <f t="shared" si="156"/>
        <v>4157.47</v>
      </c>
      <c r="G527" s="24">
        <f t="shared" si="156"/>
        <v>3000</v>
      </c>
      <c r="H527" s="24">
        <f t="shared" si="156"/>
        <v>5000</v>
      </c>
    </row>
    <row r="528" spans="1:8" ht="24">
      <c r="A528" s="10" t="s">
        <v>376</v>
      </c>
      <c r="B528" s="10" t="s">
        <v>19</v>
      </c>
      <c r="C528" s="9" t="s">
        <v>396</v>
      </c>
      <c r="D528" s="10">
        <v>612</v>
      </c>
      <c r="E528" s="8" t="s">
        <v>398</v>
      </c>
      <c r="F528" s="24">
        <v>4157.47</v>
      </c>
      <c r="G528" s="85">
        <v>3000</v>
      </c>
      <c r="H528" s="85">
        <v>5000</v>
      </c>
    </row>
    <row r="529" spans="1:8" ht="36">
      <c r="A529" s="10" t="s">
        <v>376</v>
      </c>
      <c r="B529" s="10" t="s">
        <v>19</v>
      </c>
      <c r="C529" s="9" t="s">
        <v>399</v>
      </c>
      <c r="D529" s="10"/>
      <c r="E529" s="8" t="s">
        <v>400</v>
      </c>
      <c r="F529" s="24">
        <f t="shared" ref="F529:H530" si="157">F530</f>
        <v>250</v>
      </c>
      <c r="G529" s="24">
        <f t="shared" si="157"/>
        <v>250</v>
      </c>
      <c r="H529" s="24">
        <f t="shared" si="157"/>
        <v>250</v>
      </c>
    </row>
    <row r="530" spans="1:8" ht="48">
      <c r="A530" s="10" t="s">
        <v>376</v>
      </c>
      <c r="B530" s="10" t="s">
        <v>19</v>
      </c>
      <c r="C530" s="9" t="s">
        <v>399</v>
      </c>
      <c r="D530" s="62" t="s">
        <v>153</v>
      </c>
      <c r="E530" s="27" t="s">
        <v>154</v>
      </c>
      <c r="F530" s="24">
        <f t="shared" si="157"/>
        <v>250</v>
      </c>
      <c r="G530" s="24">
        <f t="shared" si="157"/>
        <v>250</v>
      </c>
      <c r="H530" s="24">
        <f t="shared" si="157"/>
        <v>250</v>
      </c>
    </row>
    <row r="531" spans="1:8" ht="24">
      <c r="A531" s="10" t="s">
        <v>376</v>
      </c>
      <c r="B531" s="10" t="s">
        <v>19</v>
      </c>
      <c r="C531" s="9" t="s">
        <v>399</v>
      </c>
      <c r="D531" s="10">
        <v>612</v>
      </c>
      <c r="E531" s="8" t="s">
        <v>398</v>
      </c>
      <c r="F531" s="24">
        <v>250</v>
      </c>
      <c r="G531" s="24">
        <v>250</v>
      </c>
      <c r="H531" s="24">
        <v>250</v>
      </c>
    </row>
    <row r="532" spans="1:8" ht="48">
      <c r="A532" s="10" t="s">
        <v>376</v>
      </c>
      <c r="B532" s="10" t="s">
        <v>19</v>
      </c>
      <c r="C532" s="86" t="s">
        <v>401</v>
      </c>
      <c r="D532" s="10"/>
      <c r="E532" s="8" t="s">
        <v>402</v>
      </c>
      <c r="F532" s="24">
        <f>F533</f>
        <v>421.6</v>
      </c>
      <c r="G532" s="24">
        <f t="shared" ref="G532:H533" si="158">G533</f>
        <v>0</v>
      </c>
      <c r="H532" s="24">
        <f t="shared" si="158"/>
        <v>0</v>
      </c>
    </row>
    <row r="533" spans="1:8" ht="48">
      <c r="A533" s="10" t="s">
        <v>376</v>
      </c>
      <c r="B533" s="10" t="s">
        <v>19</v>
      </c>
      <c r="C533" s="86" t="s">
        <v>401</v>
      </c>
      <c r="D533" s="62" t="s">
        <v>153</v>
      </c>
      <c r="E533" s="27" t="s">
        <v>154</v>
      </c>
      <c r="F533" s="24">
        <f>F534</f>
        <v>421.6</v>
      </c>
      <c r="G533" s="24">
        <f t="shared" si="158"/>
        <v>0</v>
      </c>
      <c r="H533" s="24">
        <f t="shared" si="158"/>
        <v>0</v>
      </c>
    </row>
    <row r="534" spans="1:8" ht="48">
      <c r="A534" s="10" t="s">
        <v>376</v>
      </c>
      <c r="B534" s="10" t="s">
        <v>19</v>
      </c>
      <c r="C534" s="86" t="s">
        <v>401</v>
      </c>
      <c r="D534" s="10">
        <v>612</v>
      </c>
      <c r="E534" s="8" t="s">
        <v>398</v>
      </c>
      <c r="F534" s="24">
        <v>421.6</v>
      </c>
      <c r="G534" s="24">
        <v>0</v>
      </c>
      <c r="H534" s="24">
        <v>0</v>
      </c>
    </row>
    <row r="535" spans="1:8">
      <c r="A535" s="30" t="s">
        <v>376</v>
      </c>
      <c r="B535" s="30" t="s">
        <v>22</v>
      </c>
      <c r="C535" s="17"/>
      <c r="D535" s="30"/>
      <c r="E535" s="19" t="s">
        <v>403</v>
      </c>
      <c r="F535" s="20">
        <f>F536</f>
        <v>764761.2300000001</v>
      </c>
      <c r="G535" s="20">
        <f t="shared" ref="G535:H536" si="159">G536</f>
        <v>729887.78800000006</v>
      </c>
      <c r="H535" s="20">
        <f t="shared" si="159"/>
        <v>736432.40000000014</v>
      </c>
    </row>
    <row r="536" spans="1:8" ht="48">
      <c r="A536" s="10" t="s">
        <v>376</v>
      </c>
      <c r="B536" s="10" t="s">
        <v>22</v>
      </c>
      <c r="C536" s="18" t="s">
        <v>379</v>
      </c>
      <c r="D536" s="21"/>
      <c r="E536" s="22" t="s">
        <v>380</v>
      </c>
      <c r="F536" s="24">
        <f>F537</f>
        <v>764761.2300000001</v>
      </c>
      <c r="G536" s="24">
        <f t="shared" si="159"/>
        <v>729887.78800000006</v>
      </c>
      <c r="H536" s="24">
        <f t="shared" si="159"/>
        <v>736432.40000000014</v>
      </c>
    </row>
    <row r="537" spans="1:8" ht="24">
      <c r="A537" s="10" t="s">
        <v>376</v>
      </c>
      <c r="B537" s="10" t="s">
        <v>22</v>
      </c>
      <c r="C537" s="9" t="s">
        <v>404</v>
      </c>
      <c r="D537" s="10"/>
      <c r="E537" s="8" t="s">
        <v>405</v>
      </c>
      <c r="F537" s="24">
        <f>F538+F560+F567+F583+F590</f>
        <v>764761.2300000001</v>
      </c>
      <c r="G537" s="24">
        <f t="shared" ref="G537:H537" si="160">G538+G560+G567+G583+G590</f>
        <v>729887.78800000006</v>
      </c>
      <c r="H537" s="24">
        <f t="shared" si="160"/>
        <v>736432.40000000014</v>
      </c>
    </row>
    <row r="538" spans="1:8" ht="96">
      <c r="A538" s="10" t="s">
        <v>376</v>
      </c>
      <c r="B538" s="10" t="s">
        <v>22</v>
      </c>
      <c r="C538" s="9" t="s">
        <v>406</v>
      </c>
      <c r="D538" s="10"/>
      <c r="E538" s="8" t="s">
        <v>407</v>
      </c>
      <c r="F538" s="24">
        <f>F539+F542+F545+F557+F554+F548+F551</f>
        <v>692526.43</v>
      </c>
      <c r="G538" s="24">
        <f t="shared" ref="G538:H538" si="161">G539+G542+G545+G557+G554+G548+G551</f>
        <v>658709.48700000008</v>
      </c>
      <c r="H538" s="24">
        <f t="shared" si="161"/>
        <v>666158.43300000008</v>
      </c>
    </row>
    <row r="539" spans="1:8" ht="108">
      <c r="A539" s="10" t="s">
        <v>376</v>
      </c>
      <c r="B539" s="10" t="s">
        <v>22</v>
      </c>
      <c r="C539" s="45" t="s">
        <v>408</v>
      </c>
      <c r="D539" s="38"/>
      <c r="E539" s="87" t="s">
        <v>409</v>
      </c>
      <c r="F539" s="24">
        <f t="shared" ref="F539:H540" si="162">F540</f>
        <v>523466.6</v>
      </c>
      <c r="G539" s="24">
        <f t="shared" si="162"/>
        <v>523603.3</v>
      </c>
      <c r="H539" s="24">
        <f t="shared" si="162"/>
        <v>523603.3</v>
      </c>
    </row>
    <row r="540" spans="1:8" ht="48">
      <c r="A540" s="10" t="s">
        <v>376</v>
      </c>
      <c r="B540" s="10" t="s">
        <v>22</v>
      </c>
      <c r="C540" s="45" t="s">
        <v>408</v>
      </c>
      <c r="D540" s="62" t="s">
        <v>153</v>
      </c>
      <c r="E540" s="27" t="s">
        <v>154</v>
      </c>
      <c r="F540" s="24">
        <f t="shared" si="162"/>
        <v>523466.6</v>
      </c>
      <c r="G540" s="24">
        <f t="shared" si="162"/>
        <v>523603.3</v>
      </c>
      <c r="H540" s="24">
        <f t="shared" si="162"/>
        <v>523603.3</v>
      </c>
    </row>
    <row r="541" spans="1:8" ht="84">
      <c r="A541" s="10" t="s">
        <v>376</v>
      </c>
      <c r="B541" s="10" t="s">
        <v>22</v>
      </c>
      <c r="C541" s="45" t="s">
        <v>408</v>
      </c>
      <c r="D541" s="10" t="s">
        <v>389</v>
      </c>
      <c r="E541" s="8" t="s">
        <v>156</v>
      </c>
      <c r="F541" s="24">
        <v>523466.6</v>
      </c>
      <c r="G541" s="24">
        <v>523603.3</v>
      </c>
      <c r="H541" s="24">
        <v>523603.3</v>
      </c>
    </row>
    <row r="542" spans="1:8" ht="36">
      <c r="A542" s="10" t="s">
        <v>376</v>
      </c>
      <c r="B542" s="10" t="s">
        <v>22</v>
      </c>
      <c r="C542" s="9" t="s">
        <v>410</v>
      </c>
      <c r="D542" s="10"/>
      <c r="E542" s="8" t="s">
        <v>411</v>
      </c>
      <c r="F542" s="24">
        <f t="shared" ref="F542:H543" si="163">F543</f>
        <v>78450.399999999994</v>
      </c>
      <c r="G542" s="24">
        <f t="shared" si="163"/>
        <v>78497.899000000005</v>
      </c>
      <c r="H542" s="24">
        <f t="shared" si="163"/>
        <v>78588.332999999999</v>
      </c>
    </row>
    <row r="543" spans="1:8" ht="48">
      <c r="A543" s="10" t="s">
        <v>376</v>
      </c>
      <c r="B543" s="10" t="s">
        <v>22</v>
      </c>
      <c r="C543" s="9" t="s">
        <v>410</v>
      </c>
      <c r="D543" s="26" t="s">
        <v>153</v>
      </c>
      <c r="E543" s="27" t="s">
        <v>154</v>
      </c>
      <c r="F543" s="24">
        <f t="shared" si="163"/>
        <v>78450.399999999994</v>
      </c>
      <c r="G543" s="24">
        <f t="shared" si="163"/>
        <v>78497.899000000005</v>
      </c>
      <c r="H543" s="24">
        <f t="shared" si="163"/>
        <v>78588.332999999999</v>
      </c>
    </row>
    <row r="544" spans="1:8" ht="84">
      <c r="A544" s="10" t="s">
        <v>376</v>
      </c>
      <c r="B544" s="10" t="s">
        <v>22</v>
      </c>
      <c r="C544" s="9" t="s">
        <v>410</v>
      </c>
      <c r="D544" s="10" t="s">
        <v>389</v>
      </c>
      <c r="E544" s="8" t="s">
        <v>156</v>
      </c>
      <c r="F544" s="24">
        <v>78450.399999999994</v>
      </c>
      <c r="G544" s="24">
        <v>78497.899000000005</v>
      </c>
      <c r="H544" s="24">
        <v>78588.332999999999</v>
      </c>
    </row>
    <row r="545" spans="1:8" ht="36">
      <c r="A545" s="10" t="s">
        <v>376</v>
      </c>
      <c r="B545" s="10" t="s">
        <v>22</v>
      </c>
      <c r="C545" s="9" t="s">
        <v>412</v>
      </c>
      <c r="D545" s="10"/>
      <c r="E545" s="8" t="s">
        <v>413</v>
      </c>
      <c r="F545" s="24">
        <f t="shared" ref="F545:H546" si="164">F546</f>
        <v>29368.9</v>
      </c>
      <c r="G545" s="24">
        <f t="shared" si="164"/>
        <v>18563.887999999999</v>
      </c>
      <c r="H545" s="24">
        <f t="shared" si="164"/>
        <v>25922.400000000001</v>
      </c>
    </row>
    <row r="546" spans="1:8" ht="48">
      <c r="A546" s="10" t="s">
        <v>376</v>
      </c>
      <c r="B546" s="10" t="s">
        <v>22</v>
      </c>
      <c r="C546" s="9" t="s">
        <v>412</v>
      </c>
      <c r="D546" s="62" t="s">
        <v>153</v>
      </c>
      <c r="E546" s="27" t="s">
        <v>154</v>
      </c>
      <c r="F546" s="24">
        <f t="shared" si="164"/>
        <v>29368.9</v>
      </c>
      <c r="G546" s="24">
        <f t="shared" si="164"/>
        <v>18563.887999999999</v>
      </c>
      <c r="H546" s="24">
        <f t="shared" si="164"/>
        <v>25922.400000000001</v>
      </c>
    </row>
    <row r="547" spans="1:8" ht="24">
      <c r="A547" s="10" t="s">
        <v>376</v>
      </c>
      <c r="B547" s="10" t="s">
        <v>22</v>
      </c>
      <c r="C547" s="9" t="s">
        <v>412</v>
      </c>
      <c r="D547" s="10">
        <v>612</v>
      </c>
      <c r="E547" s="8" t="s">
        <v>398</v>
      </c>
      <c r="F547" s="24">
        <v>29368.9</v>
      </c>
      <c r="G547" s="48">
        <v>18563.887999999999</v>
      </c>
      <c r="H547" s="48">
        <v>25922.400000000001</v>
      </c>
    </row>
    <row r="548" spans="1:8" ht="48">
      <c r="A548" s="10" t="s">
        <v>376</v>
      </c>
      <c r="B548" s="10" t="s">
        <v>22</v>
      </c>
      <c r="C548" s="9" t="s">
        <v>414</v>
      </c>
      <c r="D548" s="10"/>
      <c r="E548" s="8" t="s">
        <v>415</v>
      </c>
      <c r="F548" s="24">
        <f>F549</f>
        <v>7184.8</v>
      </c>
      <c r="G548" s="24">
        <f t="shared" ref="G548:H548" si="165">G549</f>
        <v>0</v>
      </c>
      <c r="H548" s="24">
        <f t="shared" si="165"/>
        <v>0</v>
      </c>
    </row>
    <row r="549" spans="1:8" ht="48">
      <c r="A549" s="10" t="s">
        <v>376</v>
      </c>
      <c r="B549" s="10" t="s">
        <v>22</v>
      </c>
      <c r="C549" s="9" t="s">
        <v>414</v>
      </c>
      <c r="D549" s="62" t="s">
        <v>153</v>
      </c>
      <c r="E549" s="27" t="s">
        <v>154</v>
      </c>
      <c r="F549" s="24">
        <f t="shared" ref="F549:H549" si="166">F550</f>
        <v>7184.8</v>
      </c>
      <c r="G549" s="24">
        <f t="shared" si="166"/>
        <v>0</v>
      </c>
      <c r="H549" s="24">
        <f t="shared" si="166"/>
        <v>0</v>
      </c>
    </row>
    <row r="550" spans="1:8" ht="24">
      <c r="A550" s="10" t="s">
        <v>376</v>
      </c>
      <c r="B550" s="10" t="s">
        <v>22</v>
      </c>
      <c r="C550" s="9" t="s">
        <v>414</v>
      </c>
      <c r="D550" s="10">
        <v>612</v>
      </c>
      <c r="E550" s="8" t="s">
        <v>398</v>
      </c>
      <c r="F550" s="24">
        <v>7184.8</v>
      </c>
      <c r="G550" s="24">
        <v>0</v>
      </c>
      <c r="H550" s="24">
        <v>0</v>
      </c>
    </row>
    <row r="551" spans="1:8" ht="72">
      <c r="A551" s="10" t="s">
        <v>376</v>
      </c>
      <c r="B551" s="10" t="s">
        <v>22</v>
      </c>
      <c r="C551" s="9" t="s">
        <v>416</v>
      </c>
      <c r="D551" s="10"/>
      <c r="E551" s="8" t="s">
        <v>417</v>
      </c>
      <c r="F551" s="24">
        <f t="shared" ref="F551:H552" si="167">F552</f>
        <v>38044.400000000001</v>
      </c>
      <c r="G551" s="24">
        <f t="shared" si="167"/>
        <v>38044.400000000001</v>
      </c>
      <c r="H551" s="24">
        <f t="shared" si="167"/>
        <v>38044.400000000001</v>
      </c>
    </row>
    <row r="552" spans="1:8" ht="48">
      <c r="A552" s="10" t="s">
        <v>376</v>
      </c>
      <c r="B552" s="10" t="s">
        <v>22</v>
      </c>
      <c r="C552" s="9" t="s">
        <v>416</v>
      </c>
      <c r="D552" s="62" t="s">
        <v>153</v>
      </c>
      <c r="E552" s="27" t="s">
        <v>154</v>
      </c>
      <c r="F552" s="24">
        <f t="shared" si="167"/>
        <v>38044.400000000001</v>
      </c>
      <c r="G552" s="24">
        <f t="shared" si="167"/>
        <v>38044.400000000001</v>
      </c>
      <c r="H552" s="24">
        <f t="shared" si="167"/>
        <v>38044.400000000001</v>
      </c>
    </row>
    <row r="553" spans="1:8" ht="84">
      <c r="A553" s="10" t="s">
        <v>376</v>
      </c>
      <c r="B553" s="10" t="s">
        <v>22</v>
      </c>
      <c r="C553" s="9" t="s">
        <v>416</v>
      </c>
      <c r="D553" s="10" t="s">
        <v>389</v>
      </c>
      <c r="E553" s="8" t="s">
        <v>156</v>
      </c>
      <c r="F553" s="24">
        <v>38044.400000000001</v>
      </c>
      <c r="G553" s="24">
        <v>38044.400000000001</v>
      </c>
      <c r="H553" s="24">
        <v>38044.400000000001</v>
      </c>
    </row>
    <row r="554" spans="1:8" ht="96">
      <c r="A554" s="10" t="s">
        <v>376</v>
      </c>
      <c r="B554" s="10" t="s">
        <v>22</v>
      </c>
      <c r="C554" s="12" t="s">
        <v>418</v>
      </c>
      <c r="D554" s="10"/>
      <c r="E554" s="88" t="s">
        <v>419</v>
      </c>
      <c r="F554" s="24">
        <f t="shared" ref="F554:H555" si="168">F555</f>
        <v>15071.33</v>
      </c>
      <c r="G554" s="24">
        <f t="shared" si="168"/>
        <v>0</v>
      </c>
      <c r="H554" s="24">
        <f t="shared" si="168"/>
        <v>0</v>
      </c>
    </row>
    <row r="555" spans="1:8" ht="48">
      <c r="A555" s="10" t="s">
        <v>376</v>
      </c>
      <c r="B555" s="10" t="s">
        <v>22</v>
      </c>
      <c r="C555" s="12" t="s">
        <v>418</v>
      </c>
      <c r="D555" s="62" t="s">
        <v>153</v>
      </c>
      <c r="E555" s="27" t="s">
        <v>154</v>
      </c>
      <c r="F555" s="24">
        <f t="shared" si="168"/>
        <v>15071.33</v>
      </c>
      <c r="G555" s="24">
        <f t="shared" si="168"/>
        <v>0</v>
      </c>
      <c r="H555" s="24">
        <f t="shared" si="168"/>
        <v>0</v>
      </c>
    </row>
    <row r="556" spans="1:8" ht="24">
      <c r="A556" s="10" t="s">
        <v>376</v>
      </c>
      <c r="B556" s="10" t="s">
        <v>22</v>
      </c>
      <c r="C556" s="12" t="s">
        <v>418</v>
      </c>
      <c r="D556" s="10">
        <v>612</v>
      </c>
      <c r="E556" s="8" t="s">
        <v>398</v>
      </c>
      <c r="F556" s="24">
        <v>15071.33</v>
      </c>
      <c r="G556" s="24">
        <v>0</v>
      </c>
      <c r="H556" s="24">
        <v>0</v>
      </c>
    </row>
    <row r="557" spans="1:8" ht="72">
      <c r="A557" s="10" t="s">
        <v>376</v>
      </c>
      <c r="B557" s="10" t="s">
        <v>22</v>
      </c>
      <c r="C557" s="9" t="s">
        <v>420</v>
      </c>
      <c r="D557" s="10"/>
      <c r="E557" s="89" t="s">
        <v>421</v>
      </c>
      <c r="F557" s="24">
        <f t="shared" ref="F557:H558" si="169">F558</f>
        <v>940</v>
      </c>
      <c r="G557" s="24">
        <f t="shared" si="169"/>
        <v>0</v>
      </c>
      <c r="H557" s="24">
        <f t="shared" si="169"/>
        <v>0</v>
      </c>
    </row>
    <row r="558" spans="1:8" ht="48">
      <c r="A558" s="10" t="s">
        <v>376</v>
      </c>
      <c r="B558" s="10" t="s">
        <v>22</v>
      </c>
      <c r="C558" s="9" t="s">
        <v>420</v>
      </c>
      <c r="D558" s="62" t="s">
        <v>153</v>
      </c>
      <c r="E558" s="27" t="s">
        <v>154</v>
      </c>
      <c r="F558" s="24">
        <f t="shared" si="169"/>
        <v>940</v>
      </c>
      <c r="G558" s="24">
        <f t="shared" si="169"/>
        <v>0</v>
      </c>
      <c r="H558" s="24">
        <f t="shared" si="169"/>
        <v>0</v>
      </c>
    </row>
    <row r="559" spans="1:8" ht="24">
      <c r="A559" s="10" t="s">
        <v>376</v>
      </c>
      <c r="B559" s="10" t="s">
        <v>22</v>
      </c>
      <c r="C559" s="9" t="s">
        <v>420</v>
      </c>
      <c r="D559" s="10">
        <v>612</v>
      </c>
      <c r="E559" s="8" t="s">
        <v>398</v>
      </c>
      <c r="F559" s="24">
        <v>940</v>
      </c>
      <c r="G559" s="24">
        <v>0</v>
      </c>
      <c r="H559" s="24">
        <v>0</v>
      </c>
    </row>
    <row r="560" spans="1:8" ht="48">
      <c r="A560" s="10" t="s">
        <v>376</v>
      </c>
      <c r="B560" s="10" t="s">
        <v>22</v>
      </c>
      <c r="C560" s="9" t="s">
        <v>422</v>
      </c>
      <c r="D560" s="10"/>
      <c r="E560" s="8" t="s">
        <v>423</v>
      </c>
      <c r="F560" s="24">
        <f>F564+F561</f>
        <v>6681.2910000000002</v>
      </c>
      <c r="G560" s="24">
        <f>G564+G561</f>
        <v>6681.2910000000002</v>
      </c>
      <c r="H560" s="24">
        <f>H564+H561</f>
        <v>6681.2910000000002</v>
      </c>
    </row>
    <row r="561" spans="1:8" ht="120">
      <c r="A561" s="10" t="s">
        <v>376</v>
      </c>
      <c r="B561" s="10" t="s">
        <v>22</v>
      </c>
      <c r="C561" s="9" t="s">
        <v>424</v>
      </c>
      <c r="D561" s="10"/>
      <c r="E561" s="8" t="s">
        <v>425</v>
      </c>
      <c r="F561" s="24">
        <f t="shared" ref="F561:H562" si="170">F562</f>
        <v>1842.7</v>
      </c>
      <c r="G561" s="24">
        <f t="shared" si="170"/>
        <v>1842.7</v>
      </c>
      <c r="H561" s="24">
        <f t="shared" si="170"/>
        <v>1842.7</v>
      </c>
    </row>
    <row r="562" spans="1:8" ht="48">
      <c r="A562" s="10" t="s">
        <v>376</v>
      </c>
      <c r="B562" s="10" t="s">
        <v>22</v>
      </c>
      <c r="C562" s="9" t="s">
        <v>424</v>
      </c>
      <c r="D562" s="26" t="s">
        <v>153</v>
      </c>
      <c r="E562" s="27" t="s">
        <v>154</v>
      </c>
      <c r="F562" s="24">
        <f t="shared" si="170"/>
        <v>1842.7</v>
      </c>
      <c r="G562" s="24">
        <f t="shared" si="170"/>
        <v>1842.7</v>
      </c>
      <c r="H562" s="24">
        <f t="shared" si="170"/>
        <v>1842.7</v>
      </c>
    </row>
    <row r="563" spans="1:8" ht="72">
      <c r="A563" s="10" t="s">
        <v>376</v>
      </c>
      <c r="B563" s="10" t="s">
        <v>22</v>
      </c>
      <c r="C563" s="9" t="s">
        <v>424</v>
      </c>
      <c r="D563" s="10" t="s">
        <v>389</v>
      </c>
      <c r="E563" s="8" t="s">
        <v>426</v>
      </c>
      <c r="F563" s="24">
        <v>1842.7</v>
      </c>
      <c r="G563" s="24">
        <v>1842.7</v>
      </c>
      <c r="H563" s="24">
        <v>1842.7</v>
      </c>
    </row>
    <row r="564" spans="1:8" ht="48">
      <c r="A564" s="10" t="s">
        <v>376</v>
      </c>
      <c r="B564" s="10" t="s">
        <v>22</v>
      </c>
      <c r="C564" s="9" t="s">
        <v>427</v>
      </c>
      <c r="D564" s="10"/>
      <c r="E564" s="8" t="s">
        <v>428</v>
      </c>
      <c r="F564" s="24">
        <f t="shared" ref="F564:H565" si="171">F565</f>
        <v>4838.5910000000003</v>
      </c>
      <c r="G564" s="24">
        <f t="shared" si="171"/>
        <v>4838.5910000000003</v>
      </c>
      <c r="H564" s="24">
        <f t="shared" si="171"/>
        <v>4838.5910000000003</v>
      </c>
    </row>
    <row r="565" spans="1:8" ht="48">
      <c r="A565" s="10" t="s">
        <v>376</v>
      </c>
      <c r="B565" s="10" t="s">
        <v>22</v>
      </c>
      <c r="C565" s="9" t="s">
        <v>427</v>
      </c>
      <c r="D565" s="62" t="s">
        <v>153</v>
      </c>
      <c r="E565" s="27" t="s">
        <v>154</v>
      </c>
      <c r="F565" s="24">
        <f t="shared" si="171"/>
        <v>4838.5910000000003</v>
      </c>
      <c r="G565" s="24">
        <f t="shared" si="171"/>
        <v>4838.5910000000003</v>
      </c>
      <c r="H565" s="24">
        <f t="shared" si="171"/>
        <v>4838.5910000000003</v>
      </c>
    </row>
    <row r="566" spans="1:8" ht="72">
      <c r="A566" s="10" t="s">
        <v>376</v>
      </c>
      <c r="B566" s="10" t="s">
        <v>22</v>
      </c>
      <c r="C566" s="9" t="s">
        <v>427</v>
      </c>
      <c r="D566" s="10" t="s">
        <v>389</v>
      </c>
      <c r="E566" s="8" t="s">
        <v>426</v>
      </c>
      <c r="F566" s="24">
        <v>4838.5910000000003</v>
      </c>
      <c r="G566" s="24">
        <v>4838.5910000000003</v>
      </c>
      <c r="H566" s="24">
        <v>4838.5910000000003</v>
      </c>
    </row>
    <row r="567" spans="1:8" ht="72">
      <c r="A567" s="10" t="s">
        <v>376</v>
      </c>
      <c r="B567" s="10" t="s">
        <v>22</v>
      </c>
      <c r="C567" s="9" t="s">
        <v>429</v>
      </c>
      <c r="D567" s="10"/>
      <c r="E567" s="8" t="s">
        <v>430</v>
      </c>
      <c r="F567" s="24">
        <f>F571+F568+F574+F577+F580</f>
        <v>56957.947000000007</v>
      </c>
      <c r="G567" s="24">
        <f t="shared" ref="G567:H567" si="172">G571+G568+G574+G577+G580</f>
        <v>55901.448000000004</v>
      </c>
      <c r="H567" s="24">
        <f t="shared" si="172"/>
        <v>54997.114000000009</v>
      </c>
    </row>
    <row r="568" spans="1:8" ht="60">
      <c r="A568" s="10" t="s">
        <v>376</v>
      </c>
      <c r="B568" s="10" t="s">
        <v>22</v>
      </c>
      <c r="C568" s="9" t="s">
        <v>431</v>
      </c>
      <c r="D568" s="10"/>
      <c r="E568" s="8" t="s">
        <v>432</v>
      </c>
      <c r="F568" s="24">
        <f t="shared" ref="F568:H569" si="173">F569</f>
        <v>45782.889000000003</v>
      </c>
      <c r="G568" s="24">
        <f t="shared" si="173"/>
        <v>44661.777999999998</v>
      </c>
      <c r="H568" s="24">
        <f t="shared" si="173"/>
        <v>43757.444000000003</v>
      </c>
    </row>
    <row r="569" spans="1:8" ht="48">
      <c r="A569" s="10" t="s">
        <v>376</v>
      </c>
      <c r="B569" s="10" t="s">
        <v>22</v>
      </c>
      <c r="C569" s="9" t="s">
        <v>431</v>
      </c>
      <c r="D569" s="62" t="s">
        <v>153</v>
      </c>
      <c r="E569" s="27" t="s">
        <v>154</v>
      </c>
      <c r="F569" s="24">
        <f t="shared" si="173"/>
        <v>45782.889000000003</v>
      </c>
      <c r="G569" s="24">
        <f t="shared" si="173"/>
        <v>44661.777999999998</v>
      </c>
      <c r="H569" s="24">
        <f t="shared" si="173"/>
        <v>43757.444000000003</v>
      </c>
    </row>
    <row r="570" spans="1:8" ht="72">
      <c r="A570" s="10" t="s">
        <v>376</v>
      </c>
      <c r="B570" s="10" t="s">
        <v>22</v>
      </c>
      <c r="C570" s="9" t="s">
        <v>431</v>
      </c>
      <c r="D570" s="10" t="s">
        <v>389</v>
      </c>
      <c r="E570" s="8" t="s">
        <v>426</v>
      </c>
      <c r="F570" s="24">
        <v>45782.889000000003</v>
      </c>
      <c r="G570" s="24">
        <v>44661.777999999998</v>
      </c>
      <c r="H570" s="24">
        <v>43757.444000000003</v>
      </c>
    </row>
    <row r="571" spans="1:8" ht="36">
      <c r="A571" s="10" t="s">
        <v>376</v>
      </c>
      <c r="B571" s="10" t="s">
        <v>22</v>
      </c>
      <c r="C571" s="9" t="s">
        <v>433</v>
      </c>
      <c r="D571" s="10"/>
      <c r="E571" s="8" t="s">
        <v>434</v>
      </c>
      <c r="F571" s="24">
        <f t="shared" ref="F571:H572" si="174">F572</f>
        <v>8650.4</v>
      </c>
      <c r="G571" s="24">
        <f t="shared" si="174"/>
        <v>8650.4</v>
      </c>
      <c r="H571" s="24">
        <f t="shared" si="174"/>
        <v>8650.4</v>
      </c>
    </row>
    <row r="572" spans="1:8" ht="48">
      <c r="A572" s="10" t="s">
        <v>376</v>
      </c>
      <c r="B572" s="10" t="s">
        <v>22</v>
      </c>
      <c r="C572" s="9" t="s">
        <v>433</v>
      </c>
      <c r="D572" s="62" t="s">
        <v>153</v>
      </c>
      <c r="E572" s="27" t="s">
        <v>154</v>
      </c>
      <c r="F572" s="24">
        <f t="shared" si="174"/>
        <v>8650.4</v>
      </c>
      <c r="G572" s="24">
        <f t="shared" si="174"/>
        <v>8650.4</v>
      </c>
      <c r="H572" s="24">
        <f t="shared" si="174"/>
        <v>8650.4</v>
      </c>
    </row>
    <row r="573" spans="1:8" ht="72">
      <c r="A573" s="10" t="s">
        <v>376</v>
      </c>
      <c r="B573" s="10" t="s">
        <v>22</v>
      </c>
      <c r="C573" s="9" t="s">
        <v>433</v>
      </c>
      <c r="D573" s="10" t="s">
        <v>389</v>
      </c>
      <c r="E573" s="8" t="s">
        <v>426</v>
      </c>
      <c r="F573" s="24">
        <v>8650.4</v>
      </c>
      <c r="G573" s="24">
        <v>8650.4</v>
      </c>
      <c r="H573" s="24">
        <v>8650.4</v>
      </c>
    </row>
    <row r="574" spans="1:8" ht="48">
      <c r="A574" s="10" t="s">
        <v>376</v>
      </c>
      <c r="B574" s="10" t="s">
        <v>22</v>
      </c>
      <c r="C574" s="9" t="s">
        <v>435</v>
      </c>
      <c r="D574" s="10"/>
      <c r="E574" s="8" t="s">
        <v>436</v>
      </c>
      <c r="F574" s="24">
        <f t="shared" ref="F574:H575" si="175">F575</f>
        <v>519.41999999999996</v>
      </c>
      <c r="G574" s="24">
        <f t="shared" si="175"/>
        <v>519.41999999999996</v>
      </c>
      <c r="H574" s="24">
        <f t="shared" si="175"/>
        <v>519.41999999999996</v>
      </c>
    </row>
    <row r="575" spans="1:8" ht="48">
      <c r="A575" s="10" t="s">
        <v>376</v>
      </c>
      <c r="B575" s="10" t="s">
        <v>22</v>
      </c>
      <c r="C575" s="9" t="s">
        <v>435</v>
      </c>
      <c r="D575" s="62" t="s">
        <v>153</v>
      </c>
      <c r="E575" s="27" t="s">
        <v>154</v>
      </c>
      <c r="F575" s="24">
        <f t="shared" si="175"/>
        <v>519.41999999999996</v>
      </c>
      <c r="G575" s="24">
        <f t="shared" si="175"/>
        <v>519.41999999999996</v>
      </c>
      <c r="H575" s="24">
        <f t="shared" si="175"/>
        <v>519.41999999999996</v>
      </c>
    </row>
    <row r="576" spans="1:8" ht="72">
      <c r="A576" s="10" t="s">
        <v>376</v>
      </c>
      <c r="B576" s="10" t="s">
        <v>22</v>
      </c>
      <c r="C576" s="9" t="s">
        <v>435</v>
      </c>
      <c r="D576" s="10" t="s">
        <v>389</v>
      </c>
      <c r="E576" s="8" t="s">
        <v>426</v>
      </c>
      <c r="F576" s="24">
        <v>519.41999999999996</v>
      </c>
      <c r="G576" s="24">
        <v>519.41999999999996</v>
      </c>
      <c r="H576" s="24">
        <v>519.41999999999996</v>
      </c>
    </row>
    <row r="577" spans="1:8" ht="36">
      <c r="A577" s="10" t="s">
        <v>376</v>
      </c>
      <c r="B577" s="10" t="s">
        <v>22</v>
      </c>
      <c r="C577" s="9" t="s">
        <v>437</v>
      </c>
      <c r="D577" s="10"/>
      <c r="E577" s="8" t="s">
        <v>438</v>
      </c>
      <c r="F577" s="24">
        <f t="shared" ref="F577:H578" si="176">F578</f>
        <v>1244.3</v>
      </c>
      <c r="G577" s="24">
        <f t="shared" si="176"/>
        <v>1244.3</v>
      </c>
      <c r="H577" s="24">
        <f t="shared" si="176"/>
        <v>1244.3</v>
      </c>
    </row>
    <row r="578" spans="1:8" ht="48">
      <c r="A578" s="10" t="s">
        <v>376</v>
      </c>
      <c r="B578" s="10" t="s">
        <v>22</v>
      </c>
      <c r="C578" s="9" t="s">
        <v>437</v>
      </c>
      <c r="D578" s="62" t="s">
        <v>153</v>
      </c>
      <c r="E578" s="27" t="s">
        <v>154</v>
      </c>
      <c r="F578" s="24">
        <f t="shared" si="176"/>
        <v>1244.3</v>
      </c>
      <c r="G578" s="24">
        <f t="shared" si="176"/>
        <v>1244.3</v>
      </c>
      <c r="H578" s="24">
        <f t="shared" si="176"/>
        <v>1244.3</v>
      </c>
    </row>
    <row r="579" spans="1:8" ht="72">
      <c r="A579" s="10" t="s">
        <v>376</v>
      </c>
      <c r="B579" s="10" t="s">
        <v>22</v>
      </c>
      <c r="C579" s="9" t="s">
        <v>437</v>
      </c>
      <c r="D579" s="10" t="s">
        <v>389</v>
      </c>
      <c r="E579" s="8" t="s">
        <v>426</v>
      </c>
      <c r="F579" s="24">
        <v>1244.3</v>
      </c>
      <c r="G579" s="24">
        <v>1244.3</v>
      </c>
      <c r="H579" s="24">
        <v>1244.3</v>
      </c>
    </row>
    <row r="580" spans="1:8" ht="48">
      <c r="A580" s="10" t="s">
        <v>376</v>
      </c>
      <c r="B580" s="10" t="s">
        <v>22</v>
      </c>
      <c r="C580" s="9" t="s">
        <v>439</v>
      </c>
      <c r="D580" s="10"/>
      <c r="E580" s="8" t="s">
        <v>440</v>
      </c>
      <c r="F580" s="24">
        <f>F581</f>
        <v>760.93799999999999</v>
      </c>
      <c r="G580" s="24">
        <f t="shared" ref="G580:H581" si="177">G581</f>
        <v>825.55</v>
      </c>
      <c r="H580" s="24">
        <f t="shared" si="177"/>
        <v>825.55</v>
      </c>
    </row>
    <row r="581" spans="1:8" ht="48">
      <c r="A581" s="10" t="s">
        <v>376</v>
      </c>
      <c r="B581" s="10" t="s">
        <v>22</v>
      </c>
      <c r="C581" s="9" t="s">
        <v>439</v>
      </c>
      <c r="D581" s="62" t="s">
        <v>153</v>
      </c>
      <c r="E581" s="27" t="s">
        <v>154</v>
      </c>
      <c r="F581" s="24">
        <f>F582</f>
        <v>760.93799999999999</v>
      </c>
      <c r="G581" s="24">
        <f t="shared" si="177"/>
        <v>825.55</v>
      </c>
      <c r="H581" s="24">
        <f t="shared" si="177"/>
        <v>825.55</v>
      </c>
    </row>
    <row r="582" spans="1:8" ht="72">
      <c r="A582" s="10" t="s">
        <v>376</v>
      </c>
      <c r="B582" s="10" t="s">
        <v>22</v>
      </c>
      <c r="C582" s="9" t="s">
        <v>439</v>
      </c>
      <c r="D582" s="10" t="s">
        <v>389</v>
      </c>
      <c r="E582" s="8" t="s">
        <v>426</v>
      </c>
      <c r="F582" s="24">
        <v>760.93799999999999</v>
      </c>
      <c r="G582" s="24">
        <v>825.55</v>
      </c>
      <c r="H582" s="24">
        <v>825.55</v>
      </c>
    </row>
    <row r="583" spans="1:8" ht="60">
      <c r="A583" s="10" t="s">
        <v>376</v>
      </c>
      <c r="B583" s="10" t="s">
        <v>22</v>
      </c>
      <c r="C583" s="9" t="s">
        <v>441</v>
      </c>
      <c r="D583" s="10"/>
      <c r="E583" s="8" t="s">
        <v>442</v>
      </c>
      <c r="F583" s="24">
        <f>F587+F584</f>
        <v>892.66200000000003</v>
      </c>
      <c r="G583" s="24">
        <f>G587+G584</f>
        <v>892.66200000000003</v>
      </c>
      <c r="H583" s="24">
        <f>H587+H584</f>
        <v>892.66200000000003</v>
      </c>
    </row>
    <row r="584" spans="1:8" ht="36">
      <c r="A584" s="10" t="s">
        <v>376</v>
      </c>
      <c r="B584" s="10" t="s">
        <v>22</v>
      </c>
      <c r="C584" s="9" t="s">
        <v>443</v>
      </c>
      <c r="D584" s="10"/>
      <c r="E584" s="8" t="s">
        <v>444</v>
      </c>
      <c r="F584" s="72">
        <f t="shared" ref="F584:H585" si="178">F585</f>
        <v>620.4</v>
      </c>
      <c r="G584" s="72">
        <f t="shared" si="178"/>
        <v>620.4</v>
      </c>
      <c r="H584" s="72">
        <f t="shared" si="178"/>
        <v>620.4</v>
      </c>
    </row>
    <row r="585" spans="1:8" ht="48">
      <c r="A585" s="10" t="s">
        <v>376</v>
      </c>
      <c r="B585" s="10" t="s">
        <v>22</v>
      </c>
      <c r="C585" s="9" t="s">
        <v>443</v>
      </c>
      <c r="D585" s="62" t="s">
        <v>153</v>
      </c>
      <c r="E585" s="27" t="s">
        <v>154</v>
      </c>
      <c r="F585" s="72">
        <f t="shared" si="178"/>
        <v>620.4</v>
      </c>
      <c r="G585" s="72">
        <f t="shared" si="178"/>
        <v>620.4</v>
      </c>
      <c r="H585" s="72">
        <f t="shared" si="178"/>
        <v>620.4</v>
      </c>
    </row>
    <row r="586" spans="1:8" ht="24">
      <c r="A586" s="10" t="s">
        <v>376</v>
      </c>
      <c r="B586" s="10" t="s">
        <v>22</v>
      </c>
      <c r="C586" s="9" t="s">
        <v>443</v>
      </c>
      <c r="D586" s="10">
        <v>612</v>
      </c>
      <c r="E586" s="8" t="s">
        <v>398</v>
      </c>
      <c r="F586" s="72">
        <v>620.4</v>
      </c>
      <c r="G586" s="72">
        <v>620.4</v>
      </c>
      <c r="H586" s="72">
        <v>620.4</v>
      </c>
    </row>
    <row r="587" spans="1:8" ht="72">
      <c r="A587" s="10" t="s">
        <v>376</v>
      </c>
      <c r="B587" s="10" t="s">
        <v>22</v>
      </c>
      <c r="C587" s="9" t="s">
        <v>445</v>
      </c>
      <c r="D587" s="10"/>
      <c r="E587" s="8" t="s">
        <v>446</v>
      </c>
      <c r="F587" s="24">
        <f t="shared" ref="F587:H588" si="179">F588</f>
        <v>272.262</v>
      </c>
      <c r="G587" s="24">
        <f t="shared" si="179"/>
        <v>272.262</v>
      </c>
      <c r="H587" s="24">
        <f t="shared" si="179"/>
        <v>272.262</v>
      </c>
    </row>
    <row r="588" spans="1:8" ht="48">
      <c r="A588" s="10" t="s">
        <v>376</v>
      </c>
      <c r="B588" s="10" t="s">
        <v>22</v>
      </c>
      <c r="C588" s="9" t="s">
        <v>445</v>
      </c>
      <c r="D588" s="62" t="s">
        <v>153</v>
      </c>
      <c r="E588" s="27" t="s">
        <v>154</v>
      </c>
      <c r="F588" s="24">
        <f t="shared" si="179"/>
        <v>272.262</v>
      </c>
      <c r="G588" s="24">
        <f t="shared" si="179"/>
        <v>272.262</v>
      </c>
      <c r="H588" s="24">
        <f t="shared" si="179"/>
        <v>272.262</v>
      </c>
    </row>
    <row r="589" spans="1:8" ht="24">
      <c r="A589" s="10" t="s">
        <v>376</v>
      </c>
      <c r="B589" s="10" t="s">
        <v>22</v>
      </c>
      <c r="C589" s="9" t="s">
        <v>445</v>
      </c>
      <c r="D589" s="10">
        <v>612</v>
      </c>
      <c r="E589" s="8" t="s">
        <v>398</v>
      </c>
      <c r="F589" s="24">
        <v>272.262</v>
      </c>
      <c r="G589" s="24">
        <v>272.262</v>
      </c>
      <c r="H589" s="24">
        <v>272.262</v>
      </c>
    </row>
    <row r="590" spans="1:8" ht="24">
      <c r="A590" s="10" t="s">
        <v>376</v>
      </c>
      <c r="B590" s="10" t="s">
        <v>22</v>
      </c>
      <c r="C590" s="9" t="s">
        <v>447</v>
      </c>
      <c r="D590" s="10"/>
      <c r="E590" s="8" t="s">
        <v>448</v>
      </c>
      <c r="F590" s="24">
        <f>F591</f>
        <v>7702.9</v>
      </c>
      <c r="G590" s="24">
        <f t="shared" ref="G590:H592" si="180">G591</f>
        <v>7702.9</v>
      </c>
      <c r="H590" s="24">
        <f t="shared" si="180"/>
        <v>7702.9</v>
      </c>
    </row>
    <row r="591" spans="1:8" ht="84">
      <c r="A591" s="10" t="s">
        <v>376</v>
      </c>
      <c r="B591" s="10" t="s">
        <v>22</v>
      </c>
      <c r="C591" s="9" t="s">
        <v>449</v>
      </c>
      <c r="D591" s="10"/>
      <c r="E591" s="8" t="s">
        <v>450</v>
      </c>
      <c r="F591" s="24">
        <f>F592</f>
        <v>7702.9</v>
      </c>
      <c r="G591" s="24">
        <f t="shared" si="180"/>
        <v>7702.9</v>
      </c>
      <c r="H591" s="24">
        <f t="shared" si="180"/>
        <v>7702.9</v>
      </c>
    </row>
    <row r="592" spans="1:8" ht="48">
      <c r="A592" s="10" t="s">
        <v>376</v>
      </c>
      <c r="B592" s="10" t="s">
        <v>22</v>
      </c>
      <c r="C592" s="9" t="s">
        <v>449</v>
      </c>
      <c r="D592" s="62" t="s">
        <v>153</v>
      </c>
      <c r="E592" s="27" t="s">
        <v>154</v>
      </c>
      <c r="F592" s="24">
        <f>F593</f>
        <v>7702.9</v>
      </c>
      <c r="G592" s="24">
        <f t="shared" si="180"/>
        <v>7702.9</v>
      </c>
      <c r="H592" s="24">
        <f t="shared" si="180"/>
        <v>7702.9</v>
      </c>
    </row>
    <row r="593" spans="1:8" ht="72">
      <c r="A593" s="10" t="s">
        <v>376</v>
      </c>
      <c r="B593" s="10" t="s">
        <v>22</v>
      </c>
      <c r="C593" s="9" t="s">
        <v>449</v>
      </c>
      <c r="D593" s="10" t="s">
        <v>389</v>
      </c>
      <c r="E593" s="8" t="s">
        <v>426</v>
      </c>
      <c r="F593" s="24">
        <v>7702.9</v>
      </c>
      <c r="G593" s="24">
        <v>7702.9</v>
      </c>
      <c r="H593" s="24">
        <v>7702.9</v>
      </c>
    </row>
    <row r="594" spans="1:8" ht="24">
      <c r="A594" s="17" t="s">
        <v>376</v>
      </c>
      <c r="B594" s="17" t="s">
        <v>39</v>
      </c>
      <c r="C594" s="17"/>
      <c r="D594" s="30"/>
      <c r="E594" s="19" t="s">
        <v>451</v>
      </c>
      <c r="F594" s="20">
        <f>F595+F620</f>
        <v>163418.80200000003</v>
      </c>
      <c r="G594" s="20">
        <f t="shared" ref="G594:H594" si="181">G595+G620</f>
        <v>162673.80200000003</v>
      </c>
      <c r="H594" s="20">
        <f t="shared" si="181"/>
        <v>162673.80200000003</v>
      </c>
    </row>
    <row r="595" spans="1:8" ht="48">
      <c r="A595" s="9" t="s">
        <v>376</v>
      </c>
      <c r="B595" s="9" t="s">
        <v>39</v>
      </c>
      <c r="C595" s="18" t="s">
        <v>379</v>
      </c>
      <c r="D595" s="21"/>
      <c r="E595" s="22" t="s">
        <v>380</v>
      </c>
      <c r="F595" s="24">
        <f t="shared" ref="F595:H595" si="182">F596</f>
        <v>112772.126</v>
      </c>
      <c r="G595" s="24">
        <f t="shared" si="182"/>
        <v>112027.126</v>
      </c>
      <c r="H595" s="24">
        <f t="shared" si="182"/>
        <v>112027.126</v>
      </c>
    </row>
    <row r="596" spans="1:8" ht="24">
      <c r="A596" s="9" t="s">
        <v>376</v>
      </c>
      <c r="B596" s="9" t="s">
        <v>39</v>
      </c>
      <c r="C596" s="9" t="s">
        <v>452</v>
      </c>
      <c r="D596" s="10"/>
      <c r="E596" s="8" t="s">
        <v>453</v>
      </c>
      <c r="F596" s="24">
        <f>F597+F616</f>
        <v>112772.126</v>
      </c>
      <c r="G596" s="24">
        <f>G597+G616</f>
        <v>112027.126</v>
      </c>
      <c r="H596" s="24">
        <f>H597+H616</f>
        <v>112027.126</v>
      </c>
    </row>
    <row r="597" spans="1:8" ht="72">
      <c r="A597" s="9" t="s">
        <v>376</v>
      </c>
      <c r="B597" s="9" t="s">
        <v>39</v>
      </c>
      <c r="C597" s="9" t="s">
        <v>454</v>
      </c>
      <c r="D597" s="10"/>
      <c r="E597" s="8" t="s">
        <v>455</v>
      </c>
      <c r="F597" s="24">
        <f>F598+F604+F607+F601+F610+F613</f>
        <v>111996.026</v>
      </c>
      <c r="G597" s="24">
        <f t="shared" ref="G597:H597" si="183">G598+G604+G607+G601+G610+G613</f>
        <v>111251.026</v>
      </c>
      <c r="H597" s="24">
        <f t="shared" si="183"/>
        <v>111251.026</v>
      </c>
    </row>
    <row r="598" spans="1:8" ht="36">
      <c r="A598" s="9" t="s">
        <v>376</v>
      </c>
      <c r="B598" s="9" t="s">
        <v>39</v>
      </c>
      <c r="C598" s="9" t="s">
        <v>456</v>
      </c>
      <c r="D598" s="10"/>
      <c r="E598" s="8" t="s">
        <v>457</v>
      </c>
      <c r="F598" s="24">
        <f t="shared" ref="F598:H599" si="184">F599</f>
        <v>72694.835000000006</v>
      </c>
      <c r="G598" s="24">
        <f t="shared" si="184"/>
        <v>72694.835000000006</v>
      </c>
      <c r="H598" s="24">
        <f t="shared" si="184"/>
        <v>72694.835000000006</v>
      </c>
    </row>
    <row r="599" spans="1:8" ht="48">
      <c r="A599" s="9" t="s">
        <v>376</v>
      </c>
      <c r="B599" s="9" t="s">
        <v>39</v>
      </c>
      <c r="C599" s="9" t="s">
        <v>456</v>
      </c>
      <c r="D599" s="62" t="s">
        <v>153</v>
      </c>
      <c r="E599" s="27" t="s">
        <v>154</v>
      </c>
      <c r="F599" s="24">
        <f t="shared" si="184"/>
        <v>72694.835000000006</v>
      </c>
      <c r="G599" s="24">
        <f t="shared" si="184"/>
        <v>72694.835000000006</v>
      </c>
      <c r="H599" s="24">
        <f t="shared" si="184"/>
        <v>72694.835000000006</v>
      </c>
    </row>
    <row r="600" spans="1:8" ht="84">
      <c r="A600" s="9" t="s">
        <v>376</v>
      </c>
      <c r="B600" s="9" t="s">
        <v>39</v>
      </c>
      <c r="C600" s="9" t="s">
        <v>456</v>
      </c>
      <c r="D600" s="10" t="s">
        <v>389</v>
      </c>
      <c r="E600" s="8" t="s">
        <v>156</v>
      </c>
      <c r="F600" s="24">
        <v>72694.835000000006</v>
      </c>
      <c r="G600" s="24">
        <v>72694.835000000006</v>
      </c>
      <c r="H600" s="24">
        <v>72694.835000000006</v>
      </c>
    </row>
    <row r="601" spans="1:8" ht="48">
      <c r="A601" s="9" t="s">
        <v>376</v>
      </c>
      <c r="B601" s="9" t="s">
        <v>39</v>
      </c>
      <c r="C601" s="9" t="s">
        <v>458</v>
      </c>
      <c r="D601" s="10"/>
      <c r="E601" s="8" t="s">
        <v>459</v>
      </c>
      <c r="F601" s="24">
        <f t="shared" ref="F601:H602" si="185">F602</f>
        <v>345</v>
      </c>
      <c r="G601" s="24">
        <f t="shared" si="185"/>
        <v>0</v>
      </c>
      <c r="H601" s="24">
        <f t="shared" si="185"/>
        <v>0</v>
      </c>
    </row>
    <row r="602" spans="1:8" ht="48">
      <c r="A602" s="9" t="s">
        <v>376</v>
      </c>
      <c r="B602" s="9" t="s">
        <v>39</v>
      </c>
      <c r="C602" s="9" t="s">
        <v>458</v>
      </c>
      <c r="D602" s="62" t="s">
        <v>153</v>
      </c>
      <c r="E602" s="27" t="s">
        <v>154</v>
      </c>
      <c r="F602" s="24">
        <f t="shared" si="185"/>
        <v>345</v>
      </c>
      <c r="G602" s="24">
        <f t="shared" si="185"/>
        <v>0</v>
      </c>
      <c r="H602" s="24">
        <f t="shared" si="185"/>
        <v>0</v>
      </c>
    </row>
    <row r="603" spans="1:8" ht="24">
      <c r="A603" s="9" t="s">
        <v>376</v>
      </c>
      <c r="B603" s="9" t="s">
        <v>39</v>
      </c>
      <c r="C603" s="9" t="s">
        <v>458</v>
      </c>
      <c r="D603" s="10">
        <v>612</v>
      </c>
      <c r="E603" s="8" t="s">
        <v>398</v>
      </c>
      <c r="F603" s="24">
        <v>345</v>
      </c>
      <c r="G603" s="24">
        <v>0</v>
      </c>
      <c r="H603" s="24">
        <v>0</v>
      </c>
    </row>
    <row r="604" spans="1:8" ht="48">
      <c r="A604" s="9" t="s">
        <v>376</v>
      </c>
      <c r="B604" s="9" t="s">
        <v>39</v>
      </c>
      <c r="C604" s="9" t="s">
        <v>460</v>
      </c>
      <c r="D604" s="10"/>
      <c r="E604" s="8" t="s">
        <v>461</v>
      </c>
      <c r="F604" s="24">
        <f t="shared" ref="F604:H605" si="186">F605</f>
        <v>30849.434000000001</v>
      </c>
      <c r="G604" s="24">
        <f t="shared" si="186"/>
        <v>30849.434000000001</v>
      </c>
      <c r="H604" s="24">
        <f t="shared" si="186"/>
        <v>30849.434000000001</v>
      </c>
    </row>
    <row r="605" spans="1:8" ht="48">
      <c r="A605" s="9" t="s">
        <v>376</v>
      </c>
      <c r="B605" s="9" t="s">
        <v>39</v>
      </c>
      <c r="C605" s="9" t="s">
        <v>460</v>
      </c>
      <c r="D605" s="26" t="s">
        <v>153</v>
      </c>
      <c r="E605" s="27" t="s">
        <v>154</v>
      </c>
      <c r="F605" s="24">
        <f t="shared" si="186"/>
        <v>30849.434000000001</v>
      </c>
      <c r="G605" s="24">
        <f t="shared" si="186"/>
        <v>30849.434000000001</v>
      </c>
      <c r="H605" s="24">
        <f t="shared" si="186"/>
        <v>30849.434000000001</v>
      </c>
    </row>
    <row r="606" spans="1:8" ht="84">
      <c r="A606" s="9" t="s">
        <v>376</v>
      </c>
      <c r="B606" s="9" t="s">
        <v>39</v>
      </c>
      <c r="C606" s="9" t="s">
        <v>460</v>
      </c>
      <c r="D606" s="10" t="s">
        <v>389</v>
      </c>
      <c r="E606" s="8" t="s">
        <v>156</v>
      </c>
      <c r="F606" s="24">
        <v>30849.434000000001</v>
      </c>
      <c r="G606" s="24">
        <v>30849.434000000001</v>
      </c>
      <c r="H606" s="24">
        <v>30849.434000000001</v>
      </c>
    </row>
    <row r="607" spans="1:8" ht="60">
      <c r="A607" s="9" t="s">
        <v>376</v>
      </c>
      <c r="B607" s="9" t="s">
        <v>39</v>
      </c>
      <c r="C607" s="9" t="s">
        <v>462</v>
      </c>
      <c r="D607" s="10"/>
      <c r="E607" s="8" t="s">
        <v>463</v>
      </c>
      <c r="F607" s="24">
        <f t="shared" ref="F607:H608" si="187">F608</f>
        <v>311.61</v>
      </c>
      <c r="G607" s="24">
        <f t="shared" si="187"/>
        <v>311.61</v>
      </c>
      <c r="H607" s="24">
        <f t="shared" si="187"/>
        <v>311.61</v>
      </c>
    </row>
    <row r="608" spans="1:8" ht="48">
      <c r="A608" s="9" t="s">
        <v>376</v>
      </c>
      <c r="B608" s="9" t="s">
        <v>39</v>
      </c>
      <c r="C608" s="9" t="s">
        <v>462</v>
      </c>
      <c r="D608" s="26" t="s">
        <v>153</v>
      </c>
      <c r="E608" s="27" t="s">
        <v>154</v>
      </c>
      <c r="F608" s="24">
        <f t="shared" si="187"/>
        <v>311.61</v>
      </c>
      <c r="G608" s="24">
        <f t="shared" si="187"/>
        <v>311.61</v>
      </c>
      <c r="H608" s="24">
        <f t="shared" si="187"/>
        <v>311.61</v>
      </c>
    </row>
    <row r="609" spans="1:8" ht="84">
      <c r="A609" s="9" t="s">
        <v>376</v>
      </c>
      <c r="B609" s="9" t="s">
        <v>39</v>
      </c>
      <c r="C609" s="9" t="s">
        <v>462</v>
      </c>
      <c r="D609" s="10" t="s">
        <v>389</v>
      </c>
      <c r="E609" s="8" t="s">
        <v>156</v>
      </c>
      <c r="F609" s="24">
        <v>311.61</v>
      </c>
      <c r="G609" s="24">
        <v>311.61</v>
      </c>
      <c r="H609" s="24">
        <v>311.61</v>
      </c>
    </row>
    <row r="610" spans="1:8" ht="36">
      <c r="A610" s="9" t="s">
        <v>376</v>
      </c>
      <c r="B610" s="9" t="s">
        <v>39</v>
      </c>
      <c r="C610" s="9" t="s">
        <v>464</v>
      </c>
      <c r="D610" s="10"/>
      <c r="E610" s="8" t="s">
        <v>465</v>
      </c>
      <c r="F610" s="24">
        <f>F611</f>
        <v>400</v>
      </c>
      <c r="G610" s="24">
        <f t="shared" ref="G610:H611" si="188">G611</f>
        <v>0</v>
      </c>
      <c r="H610" s="24">
        <f t="shared" si="188"/>
        <v>0</v>
      </c>
    </row>
    <row r="611" spans="1:8" ht="48">
      <c r="A611" s="9" t="s">
        <v>376</v>
      </c>
      <c r="B611" s="9" t="s">
        <v>39</v>
      </c>
      <c r="C611" s="9" t="s">
        <v>464</v>
      </c>
      <c r="D611" s="62" t="s">
        <v>153</v>
      </c>
      <c r="E611" s="27" t="s">
        <v>154</v>
      </c>
      <c r="F611" s="24">
        <f>F612</f>
        <v>400</v>
      </c>
      <c r="G611" s="24">
        <f t="shared" si="188"/>
        <v>0</v>
      </c>
      <c r="H611" s="24">
        <f t="shared" si="188"/>
        <v>0</v>
      </c>
    </row>
    <row r="612" spans="1:8" ht="24">
      <c r="A612" s="9" t="s">
        <v>376</v>
      </c>
      <c r="B612" s="9" t="s">
        <v>39</v>
      </c>
      <c r="C612" s="9" t="s">
        <v>464</v>
      </c>
      <c r="D612" s="10">
        <v>612</v>
      </c>
      <c r="E612" s="8" t="s">
        <v>398</v>
      </c>
      <c r="F612" s="24">
        <v>400</v>
      </c>
      <c r="G612" s="24">
        <v>0</v>
      </c>
      <c r="H612" s="24">
        <v>0</v>
      </c>
    </row>
    <row r="613" spans="1:8" ht="60">
      <c r="A613" s="9" t="s">
        <v>376</v>
      </c>
      <c r="B613" s="9" t="s">
        <v>39</v>
      </c>
      <c r="C613" s="86" t="s">
        <v>466</v>
      </c>
      <c r="D613" s="10"/>
      <c r="E613" s="8" t="s">
        <v>467</v>
      </c>
      <c r="F613" s="24">
        <f>F614</f>
        <v>7395.1469999999999</v>
      </c>
      <c r="G613" s="24">
        <f>G614</f>
        <v>7395.1469999999999</v>
      </c>
      <c r="H613" s="24">
        <f>H614</f>
        <v>7395.1469999999999</v>
      </c>
    </row>
    <row r="614" spans="1:8" ht="48">
      <c r="A614" s="9" t="s">
        <v>376</v>
      </c>
      <c r="B614" s="9" t="s">
        <v>39</v>
      </c>
      <c r="C614" s="86" t="s">
        <v>466</v>
      </c>
      <c r="D614" s="26" t="s">
        <v>153</v>
      </c>
      <c r="E614" s="27" t="s">
        <v>154</v>
      </c>
      <c r="F614" s="24">
        <f>F615</f>
        <v>7395.1469999999999</v>
      </c>
      <c r="G614" s="24">
        <f t="shared" ref="G614:H614" si="189">G615</f>
        <v>7395.1469999999999</v>
      </c>
      <c r="H614" s="24">
        <f t="shared" si="189"/>
        <v>7395.1469999999999</v>
      </c>
    </row>
    <row r="615" spans="1:8" ht="84">
      <c r="A615" s="9" t="s">
        <v>376</v>
      </c>
      <c r="B615" s="9" t="s">
        <v>39</v>
      </c>
      <c r="C615" s="86" t="s">
        <v>466</v>
      </c>
      <c r="D615" s="10" t="s">
        <v>389</v>
      </c>
      <c r="E615" s="8" t="s">
        <v>156</v>
      </c>
      <c r="F615" s="24">
        <v>7395.1469999999999</v>
      </c>
      <c r="G615" s="24">
        <v>7395.1469999999999</v>
      </c>
      <c r="H615" s="24">
        <v>7395.1469999999999</v>
      </c>
    </row>
    <row r="616" spans="1:8" ht="48">
      <c r="A616" s="9" t="s">
        <v>376</v>
      </c>
      <c r="B616" s="9" t="s">
        <v>39</v>
      </c>
      <c r="C616" s="9" t="s">
        <v>468</v>
      </c>
      <c r="D616" s="10"/>
      <c r="E616" s="8" t="s">
        <v>469</v>
      </c>
      <c r="F616" s="24">
        <f>F617</f>
        <v>776.1</v>
      </c>
      <c r="G616" s="24">
        <f t="shared" ref="G616:H618" si="190">G617</f>
        <v>776.1</v>
      </c>
      <c r="H616" s="24">
        <f t="shared" si="190"/>
        <v>776.1</v>
      </c>
    </row>
    <row r="617" spans="1:8" ht="72">
      <c r="A617" s="9" t="s">
        <v>376</v>
      </c>
      <c r="B617" s="9" t="s">
        <v>39</v>
      </c>
      <c r="C617" s="9" t="s">
        <v>470</v>
      </c>
      <c r="D617" s="10"/>
      <c r="E617" s="8" t="s">
        <v>471</v>
      </c>
      <c r="F617" s="24">
        <f>F618</f>
        <v>776.1</v>
      </c>
      <c r="G617" s="24">
        <f t="shared" si="190"/>
        <v>776.1</v>
      </c>
      <c r="H617" s="24">
        <f t="shared" si="190"/>
        <v>776.1</v>
      </c>
    </row>
    <row r="618" spans="1:8" ht="48">
      <c r="A618" s="9" t="s">
        <v>376</v>
      </c>
      <c r="B618" s="9" t="s">
        <v>39</v>
      </c>
      <c r="C618" s="9" t="s">
        <v>470</v>
      </c>
      <c r="D618" s="62" t="s">
        <v>153</v>
      </c>
      <c r="E618" s="27" t="s">
        <v>154</v>
      </c>
      <c r="F618" s="24">
        <f>F619</f>
        <v>776.1</v>
      </c>
      <c r="G618" s="24">
        <f t="shared" si="190"/>
        <v>776.1</v>
      </c>
      <c r="H618" s="24">
        <f t="shared" si="190"/>
        <v>776.1</v>
      </c>
    </row>
    <row r="619" spans="1:8" s="1" customFormat="1" ht="84">
      <c r="A619" s="9" t="s">
        <v>376</v>
      </c>
      <c r="B619" s="9" t="s">
        <v>39</v>
      </c>
      <c r="C619" s="9" t="s">
        <v>470</v>
      </c>
      <c r="D619" s="10" t="s">
        <v>389</v>
      </c>
      <c r="E619" s="8" t="s">
        <v>156</v>
      </c>
      <c r="F619" s="24">
        <v>776.1</v>
      </c>
      <c r="G619" s="24">
        <v>776.1</v>
      </c>
      <c r="H619" s="24">
        <v>776.1</v>
      </c>
    </row>
    <row r="620" spans="1:8" s="1" customFormat="1" ht="48">
      <c r="A620" s="21" t="s">
        <v>376</v>
      </c>
      <c r="B620" s="18" t="s">
        <v>39</v>
      </c>
      <c r="C620" s="18" t="s">
        <v>472</v>
      </c>
      <c r="D620" s="21"/>
      <c r="E620" s="22" t="s">
        <v>473</v>
      </c>
      <c r="F620" s="23">
        <f t="shared" ref="F620:H621" si="191">F621</f>
        <v>50646.676000000007</v>
      </c>
      <c r="G620" s="23">
        <f t="shared" si="191"/>
        <v>50646.676000000007</v>
      </c>
      <c r="H620" s="23">
        <f t="shared" si="191"/>
        <v>50646.676000000007</v>
      </c>
    </row>
    <row r="621" spans="1:8" s="1" customFormat="1" ht="48">
      <c r="A621" s="10" t="s">
        <v>376</v>
      </c>
      <c r="B621" s="9" t="s">
        <v>39</v>
      </c>
      <c r="C621" s="9" t="s">
        <v>474</v>
      </c>
      <c r="D621" s="10"/>
      <c r="E621" s="8" t="s">
        <v>475</v>
      </c>
      <c r="F621" s="24">
        <f>F622</f>
        <v>50646.676000000007</v>
      </c>
      <c r="G621" s="24">
        <f t="shared" si="191"/>
        <v>50646.676000000007</v>
      </c>
      <c r="H621" s="24">
        <f t="shared" si="191"/>
        <v>50646.676000000007</v>
      </c>
    </row>
    <row r="622" spans="1:8" s="1" customFormat="1" ht="48">
      <c r="A622" s="10" t="s">
        <v>376</v>
      </c>
      <c r="B622" s="9" t="s">
        <v>39</v>
      </c>
      <c r="C622" s="9" t="s">
        <v>476</v>
      </c>
      <c r="D622" s="10"/>
      <c r="E622" s="8" t="s">
        <v>477</v>
      </c>
      <c r="F622" s="24">
        <f>F623+F627+F631</f>
        <v>50646.676000000007</v>
      </c>
      <c r="G622" s="24">
        <f>G623+G627+G631</f>
        <v>50646.676000000007</v>
      </c>
      <c r="H622" s="24">
        <f>H623+H627+H631</f>
        <v>50646.676000000007</v>
      </c>
    </row>
    <row r="623" spans="1:8" s="1" customFormat="1" ht="36">
      <c r="A623" s="10" t="s">
        <v>376</v>
      </c>
      <c r="B623" s="9" t="s">
        <v>39</v>
      </c>
      <c r="C623" s="9" t="s">
        <v>478</v>
      </c>
      <c r="D623" s="10"/>
      <c r="E623" s="8" t="s">
        <v>479</v>
      </c>
      <c r="F623" s="24">
        <f>F624</f>
        <v>32624.084000000003</v>
      </c>
      <c r="G623" s="24">
        <f>G624</f>
        <v>32624.084000000003</v>
      </c>
      <c r="H623" s="24">
        <f>H624</f>
        <v>32624.084000000003</v>
      </c>
    </row>
    <row r="624" spans="1:8" s="1" customFormat="1" ht="48">
      <c r="A624" s="10" t="s">
        <v>376</v>
      </c>
      <c r="B624" s="9" t="s">
        <v>39</v>
      </c>
      <c r="C624" s="9" t="s">
        <v>478</v>
      </c>
      <c r="D624" s="62" t="s">
        <v>153</v>
      </c>
      <c r="E624" s="27" t="s">
        <v>154</v>
      </c>
      <c r="F624" s="24">
        <f>F625+F626</f>
        <v>32624.084000000003</v>
      </c>
      <c r="G624" s="24">
        <f>G625+G626</f>
        <v>32624.084000000003</v>
      </c>
      <c r="H624" s="24">
        <f>H625+H626</f>
        <v>32624.084000000003</v>
      </c>
    </row>
    <row r="625" spans="1:8" s="1" customFormat="1" ht="84">
      <c r="A625" s="10" t="s">
        <v>376</v>
      </c>
      <c r="B625" s="9" t="s">
        <v>39</v>
      </c>
      <c r="C625" s="9" t="s">
        <v>478</v>
      </c>
      <c r="D625" s="10" t="s">
        <v>155</v>
      </c>
      <c r="E625" s="8" t="s">
        <v>156</v>
      </c>
      <c r="F625" s="24">
        <v>18269.967000000001</v>
      </c>
      <c r="G625" s="24">
        <v>18269.967000000001</v>
      </c>
      <c r="H625" s="24">
        <v>18269.967000000001</v>
      </c>
    </row>
    <row r="626" spans="1:8" s="1" customFormat="1" ht="84">
      <c r="A626" s="10" t="s">
        <v>376</v>
      </c>
      <c r="B626" s="9" t="s">
        <v>39</v>
      </c>
      <c r="C626" s="9" t="s">
        <v>478</v>
      </c>
      <c r="D626" s="10" t="s">
        <v>480</v>
      </c>
      <c r="E626" s="8" t="s">
        <v>481</v>
      </c>
      <c r="F626" s="24">
        <v>14354.117</v>
      </c>
      <c r="G626" s="24">
        <v>14354.117</v>
      </c>
      <c r="H626" s="24">
        <v>14354.117</v>
      </c>
    </row>
    <row r="627" spans="1:8" s="1" customFormat="1" ht="48">
      <c r="A627" s="10" t="s">
        <v>376</v>
      </c>
      <c r="B627" s="9" t="s">
        <v>39</v>
      </c>
      <c r="C627" s="9" t="s">
        <v>482</v>
      </c>
      <c r="D627" s="10"/>
      <c r="E627" s="8" t="s">
        <v>461</v>
      </c>
      <c r="F627" s="24">
        <f>F628</f>
        <v>17842.366000000002</v>
      </c>
      <c r="G627" s="24">
        <f>G628</f>
        <v>17842.366000000002</v>
      </c>
      <c r="H627" s="24">
        <f>H628</f>
        <v>17842.366000000002</v>
      </c>
    </row>
    <row r="628" spans="1:8" s="1" customFormat="1" ht="48">
      <c r="A628" s="10" t="s">
        <v>376</v>
      </c>
      <c r="B628" s="9" t="s">
        <v>39</v>
      </c>
      <c r="C628" s="9" t="s">
        <v>482</v>
      </c>
      <c r="D628" s="26" t="s">
        <v>153</v>
      </c>
      <c r="E628" s="27" t="s">
        <v>154</v>
      </c>
      <c r="F628" s="24">
        <f>F629+F630</f>
        <v>17842.366000000002</v>
      </c>
      <c r="G628" s="24">
        <f>G629+G630</f>
        <v>17842.366000000002</v>
      </c>
      <c r="H628" s="24">
        <f>H629+H630</f>
        <v>17842.366000000002</v>
      </c>
    </row>
    <row r="629" spans="1:8" s="1" customFormat="1" ht="84">
      <c r="A629" s="10" t="s">
        <v>376</v>
      </c>
      <c r="B629" s="9" t="s">
        <v>39</v>
      </c>
      <c r="C629" s="9" t="s">
        <v>482</v>
      </c>
      <c r="D629" s="10" t="s">
        <v>155</v>
      </c>
      <c r="E629" s="8" t="s">
        <v>156</v>
      </c>
      <c r="F629" s="24">
        <v>9012.402</v>
      </c>
      <c r="G629" s="24">
        <v>9012.402</v>
      </c>
      <c r="H629" s="24">
        <v>9012.402</v>
      </c>
    </row>
    <row r="630" spans="1:8" s="1" customFormat="1" ht="84">
      <c r="A630" s="10" t="s">
        <v>376</v>
      </c>
      <c r="B630" s="9" t="s">
        <v>39</v>
      </c>
      <c r="C630" s="9" t="s">
        <v>482</v>
      </c>
      <c r="D630" s="10" t="s">
        <v>480</v>
      </c>
      <c r="E630" s="8" t="s">
        <v>481</v>
      </c>
      <c r="F630" s="24">
        <v>8829.9639999999999</v>
      </c>
      <c r="G630" s="24">
        <v>8829.9639999999999</v>
      </c>
      <c r="H630" s="24">
        <v>8829.9639999999999</v>
      </c>
    </row>
    <row r="631" spans="1:8" s="1" customFormat="1" ht="60">
      <c r="A631" s="10" t="s">
        <v>376</v>
      </c>
      <c r="B631" s="9" t="s">
        <v>39</v>
      </c>
      <c r="C631" s="9" t="s">
        <v>483</v>
      </c>
      <c r="D631" s="10"/>
      <c r="E631" s="8" t="s">
        <v>463</v>
      </c>
      <c r="F631" s="24">
        <f>F632</f>
        <v>180.226</v>
      </c>
      <c r="G631" s="24">
        <f>G632</f>
        <v>180.226</v>
      </c>
      <c r="H631" s="24">
        <f>H632</f>
        <v>180.226</v>
      </c>
    </row>
    <row r="632" spans="1:8" s="1" customFormat="1" ht="48">
      <c r="A632" s="10" t="s">
        <v>376</v>
      </c>
      <c r="B632" s="9" t="s">
        <v>39</v>
      </c>
      <c r="C632" s="9" t="s">
        <v>483</v>
      </c>
      <c r="D632" s="26" t="s">
        <v>153</v>
      </c>
      <c r="E632" s="27" t="s">
        <v>154</v>
      </c>
      <c r="F632" s="24">
        <f>F633+F634</f>
        <v>180.226</v>
      </c>
      <c r="G632" s="24">
        <f>G633+G634</f>
        <v>180.226</v>
      </c>
      <c r="H632" s="24">
        <f>H633+H634</f>
        <v>180.226</v>
      </c>
    </row>
    <row r="633" spans="1:8" s="1" customFormat="1" ht="84">
      <c r="A633" s="10" t="s">
        <v>376</v>
      </c>
      <c r="B633" s="9" t="s">
        <v>39</v>
      </c>
      <c r="C633" s="9" t="s">
        <v>483</v>
      </c>
      <c r="D633" s="10" t="s">
        <v>155</v>
      </c>
      <c r="E633" s="8" t="s">
        <v>156</v>
      </c>
      <c r="F633" s="24">
        <v>91.034000000000006</v>
      </c>
      <c r="G633" s="24">
        <v>91.034000000000006</v>
      </c>
      <c r="H633" s="24">
        <v>91.034000000000006</v>
      </c>
    </row>
    <row r="634" spans="1:8" s="1" customFormat="1" ht="72">
      <c r="A634" s="10" t="s">
        <v>376</v>
      </c>
      <c r="B634" s="9" t="s">
        <v>39</v>
      </c>
      <c r="C634" s="9" t="s">
        <v>483</v>
      </c>
      <c r="D634" s="10" t="s">
        <v>480</v>
      </c>
      <c r="E634" s="8" t="s">
        <v>484</v>
      </c>
      <c r="F634" s="24">
        <v>89.191999999999993</v>
      </c>
      <c r="G634" s="24">
        <v>89.191999999999993</v>
      </c>
      <c r="H634" s="24">
        <v>89.191999999999993</v>
      </c>
    </row>
    <row r="635" spans="1:8" ht="36">
      <c r="A635" s="30" t="s">
        <v>376</v>
      </c>
      <c r="B635" s="30" t="s">
        <v>61</v>
      </c>
      <c r="C635" s="17"/>
      <c r="D635" s="30"/>
      <c r="E635" s="19" t="s">
        <v>485</v>
      </c>
      <c r="F635" s="20">
        <f>F636+F642+F649</f>
        <v>703.96</v>
      </c>
      <c r="G635" s="20">
        <f t="shared" ref="G635:H635" si="192">G636+G642+G649</f>
        <v>703.96</v>
      </c>
      <c r="H635" s="20">
        <f t="shared" si="192"/>
        <v>703.96</v>
      </c>
    </row>
    <row r="636" spans="1:8" ht="48">
      <c r="A636" s="10" t="s">
        <v>376</v>
      </c>
      <c r="B636" s="10" t="s">
        <v>61</v>
      </c>
      <c r="C636" s="9" t="s">
        <v>379</v>
      </c>
      <c r="D636" s="10"/>
      <c r="E636" s="22" t="s">
        <v>380</v>
      </c>
      <c r="F636" s="24">
        <f>F637</f>
        <v>200</v>
      </c>
      <c r="G636" s="24">
        <f>G637</f>
        <v>200</v>
      </c>
      <c r="H636" s="24">
        <f>H637</f>
        <v>200</v>
      </c>
    </row>
    <row r="637" spans="1:8" ht="48">
      <c r="A637" s="10" t="s">
        <v>376</v>
      </c>
      <c r="B637" s="10" t="s">
        <v>61</v>
      </c>
      <c r="C637" s="9" t="s">
        <v>486</v>
      </c>
      <c r="D637" s="26"/>
      <c r="E637" s="8" t="s">
        <v>487</v>
      </c>
      <c r="F637" s="24">
        <f>F639</f>
        <v>200</v>
      </c>
      <c r="G637" s="24">
        <f>G639</f>
        <v>200</v>
      </c>
      <c r="H637" s="24">
        <f>H639</f>
        <v>200</v>
      </c>
    </row>
    <row r="638" spans="1:8" ht="48">
      <c r="A638" s="10" t="s">
        <v>376</v>
      </c>
      <c r="B638" s="10" t="s">
        <v>61</v>
      </c>
      <c r="C638" s="9" t="s">
        <v>488</v>
      </c>
      <c r="D638" s="26"/>
      <c r="E638" s="8" t="s">
        <v>489</v>
      </c>
      <c r="F638" s="24">
        <f>F639</f>
        <v>200</v>
      </c>
      <c r="G638" s="24">
        <f t="shared" ref="G638:H640" si="193">G639</f>
        <v>200</v>
      </c>
      <c r="H638" s="24">
        <f t="shared" si="193"/>
        <v>200</v>
      </c>
    </row>
    <row r="639" spans="1:8" ht="36">
      <c r="A639" s="10" t="s">
        <v>376</v>
      </c>
      <c r="B639" s="10" t="s">
        <v>61</v>
      </c>
      <c r="C639" s="9" t="s">
        <v>490</v>
      </c>
      <c r="D639" s="28"/>
      <c r="E639" s="29" t="s">
        <v>491</v>
      </c>
      <c r="F639" s="24">
        <f>F640</f>
        <v>200</v>
      </c>
      <c r="G639" s="24">
        <f t="shared" si="193"/>
        <v>200</v>
      </c>
      <c r="H639" s="24">
        <f t="shared" si="193"/>
        <v>200</v>
      </c>
    </row>
    <row r="640" spans="1:8" ht="48">
      <c r="A640" s="10" t="s">
        <v>376</v>
      </c>
      <c r="B640" s="10" t="s">
        <v>61</v>
      </c>
      <c r="C640" s="9" t="s">
        <v>490</v>
      </c>
      <c r="D640" s="62" t="s">
        <v>153</v>
      </c>
      <c r="E640" s="27" t="s">
        <v>154</v>
      </c>
      <c r="F640" s="24">
        <f>F641</f>
        <v>200</v>
      </c>
      <c r="G640" s="24">
        <f t="shared" si="193"/>
        <v>200</v>
      </c>
      <c r="H640" s="24">
        <f t="shared" si="193"/>
        <v>200</v>
      </c>
    </row>
    <row r="641" spans="1:8" ht="84">
      <c r="A641" s="10" t="s">
        <v>376</v>
      </c>
      <c r="B641" s="10" t="s">
        <v>61</v>
      </c>
      <c r="C641" s="9" t="s">
        <v>490</v>
      </c>
      <c r="D641" s="10" t="s">
        <v>155</v>
      </c>
      <c r="E641" s="8" t="s">
        <v>156</v>
      </c>
      <c r="F641" s="24">
        <v>200</v>
      </c>
      <c r="G641" s="24">
        <v>200</v>
      </c>
      <c r="H641" s="24">
        <v>200</v>
      </c>
    </row>
    <row r="642" spans="1:8" ht="48">
      <c r="A642" s="21" t="s">
        <v>376</v>
      </c>
      <c r="B642" s="21" t="s">
        <v>61</v>
      </c>
      <c r="C642" s="18" t="s">
        <v>472</v>
      </c>
      <c r="D642" s="21"/>
      <c r="E642" s="22" t="s">
        <v>473</v>
      </c>
      <c r="F642" s="23">
        <f>F643</f>
        <v>80.740000000000009</v>
      </c>
      <c r="G642" s="23">
        <f>G643</f>
        <v>80.740000000000009</v>
      </c>
      <c r="H642" s="23">
        <f>H643</f>
        <v>80.740000000000009</v>
      </c>
    </row>
    <row r="643" spans="1:8" ht="48">
      <c r="A643" s="10" t="s">
        <v>376</v>
      </c>
      <c r="B643" s="10" t="s">
        <v>61</v>
      </c>
      <c r="C643" s="9" t="s">
        <v>474</v>
      </c>
      <c r="D643" s="10"/>
      <c r="E643" s="8" t="s">
        <v>475</v>
      </c>
      <c r="F643" s="24">
        <f>F645</f>
        <v>80.740000000000009</v>
      </c>
      <c r="G643" s="24">
        <f>G645</f>
        <v>80.740000000000009</v>
      </c>
      <c r="H643" s="24">
        <f>H645</f>
        <v>80.740000000000009</v>
      </c>
    </row>
    <row r="644" spans="1:8" ht="48">
      <c r="A644" s="10" t="s">
        <v>376</v>
      </c>
      <c r="B644" s="10" t="s">
        <v>61</v>
      </c>
      <c r="C644" s="9" t="s">
        <v>476</v>
      </c>
      <c r="D644" s="10"/>
      <c r="E644" s="8" t="s">
        <v>477</v>
      </c>
      <c r="F644" s="24">
        <f t="shared" ref="F644:H645" si="194">F645</f>
        <v>80.740000000000009</v>
      </c>
      <c r="G644" s="24">
        <f t="shared" si="194"/>
        <v>80.740000000000009</v>
      </c>
      <c r="H644" s="24">
        <f t="shared" si="194"/>
        <v>80.740000000000009</v>
      </c>
    </row>
    <row r="645" spans="1:8" ht="36">
      <c r="A645" s="10" t="s">
        <v>376</v>
      </c>
      <c r="B645" s="10" t="s">
        <v>61</v>
      </c>
      <c r="C645" s="9" t="s">
        <v>492</v>
      </c>
      <c r="D645" s="28"/>
      <c r="E645" s="8" t="s">
        <v>485</v>
      </c>
      <c r="F645" s="24">
        <f t="shared" si="194"/>
        <v>80.740000000000009</v>
      </c>
      <c r="G645" s="24">
        <f t="shared" si="194"/>
        <v>80.740000000000009</v>
      </c>
      <c r="H645" s="24">
        <f t="shared" si="194"/>
        <v>80.740000000000009</v>
      </c>
    </row>
    <row r="646" spans="1:8" ht="48">
      <c r="A646" s="10" t="s">
        <v>376</v>
      </c>
      <c r="B646" s="10" t="s">
        <v>61</v>
      </c>
      <c r="C646" s="9" t="s">
        <v>492</v>
      </c>
      <c r="D646" s="62" t="s">
        <v>153</v>
      </c>
      <c r="E646" s="27" t="s">
        <v>154</v>
      </c>
      <c r="F646" s="24">
        <f>F647+F648</f>
        <v>80.740000000000009</v>
      </c>
      <c r="G646" s="24">
        <f>G647+G648</f>
        <v>80.740000000000009</v>
      </c>
      <c r="H646" s="24">
        <f>H647+H648</f>
        <v>80.740000000000009</v>
      </c>
    </row>
    <row r="647" spans="1:8" ht="84">
      <c r="A647" s="10" t="s">
        <v>376</v>
      </c>
      <c r="B647" s="10" t="s">
        <v>61</v>
      </c>
      <c r="C647" s="9" t="s">
        <v>492</v>
      </c>
      <c r="D647" s="10" t="s">
        <v>155</v>
      </c>
      <c r="E647" s="8" t="s">
        <v>156</v>
      </c>
      <c r="F647" s="24">
        <v>18.420000000000002</v>
      </c>
      <c r="G647" s="24">
        <v>18.420000000000002</v>
      </c>
      <c r="H647" s="24">
        <v>18.420000000000002</v>
      </c>
    </row>
    <row r="648" spans="1:8" ht="84">
      <c r="A648" s="10" t="s">
        <v>376</v>
      </c>
      <c r="B648" s="10" t="s">
        <v>61</v>
      </c>
      <c r="C648" s="9" t="s">
        <v>492</v>
      </c>
      <c r="D648" s="10" t="s">
        <v>480</v>
      </c>
      <c r="E648" s="8" t="s">
        <v>481</v>
      </c>
      <c r="F648" s="24">
        <v>62.32</v>
      </c>
      <c r="G648" s="24">
        <v>62.32</v>
      </c>
      <c r="H648" s="24">
        <v>62.32</v>
      </c>
    </row>
    <row r="649" spans="1:8" ht="48">
      <c r="A649" s="10" t="s">
        <v>376</v>
      </c>
      <c r="B649" s="10" t="s">
        <v>61</v>
      </c>
      <c r="C649" s="18" t="s">
        <v>24</v>
      </c>
      <c r="D649" s="21"/>
      <c r="E649" s="22" t="s">
        <v>25</v>
      </c>
      <c r="F649" s="23">
        <f>F650</f>
        <v>423.22</v>
      </c>
      <c r="G649" s="23">
        <f>G650</f>
        <v>423.22</v>
      </c>
      <c r="H649" s="23">
        <f>H650</f>
        <v>423.22</v>
      </c>
    </row>
    <row r="650" spans="1:8" ht="36">
      <c r="A650" s="10" t="s">
        <v>376</v>
      </c>
      <c r="B650" s="10" t="s">
        <v>61</v>
      </c>
      <c r="C650" s="9" t="s">
        <v>63</v>
      </c>
      <c r="D650" s="10"/>
      <c r="E650" s="8" t="s">
        <v>64</v>
      </c>
      <c r="F650" s="24">
        <f t="shared" ref="F650:H653" si="195">F651</f>
        <v>423.22</v>
      </c>
      <c r="G650" s="24">
        <f t="shared" si="195"/>
        <v>423.22</v>
      </c>
      <c r="H650" s="24">
        <f t="shared" si="195"/>
        <v>423.22</v>
      </c>
    </row>
    <row r="651" spans="1:8" ht="60">
      <c r="A651" s="10" t="s">
        <v>376</v>
      </c>
      <c r="B651" s="10" t="s">
        <v>61</v>
      </c>
      <c r="C651" s="9" t="s">
        <v>88</v>
      </c>
      <c r="D651" s="9"/>
      <c r="E651" s="8" t="s">
        <v>89</v>
      </c>
      <c r="F651" s="24">
        <f t="shared" si="195"/>
        <v>423.22</v>
      </c>
      <c r="G651" s="24">
        <f t="shared" si="195"/>
        <v>423.22</v>
      </c>
      <c r="H651" s="24">
        <f t="shared" si="195"/>
        <v>423.22</v>
      </c>
    </row>
    <row r="652" spans="1:8" ht="36">
      <c r="A652" s="10" t="s">
        <v>376</v>
      </c>
      <c r="B652" s="10" t="s">
        <v>61</v>
      </c>
      <c r="C652" s="9" t="s">
        <v>493</v>
      </c>
      <c r="D652" s="10"/>
      <c r="E652" s="8" t="s">
        <v>494</v>
      </c>
      <c r="F652" s="24">
        <f>F653</f>
        <v>423.22</v>
      </c>
      <c r="G652" s="24">
        <f t="shared" si="195"/>
        <v>423.22</v>
      </c>
      <c r="H652" s="24">
        <f t="shared" si="195"/>
        <v>423.22</v>
      </c>
    </row>
    <row r="653" spans="1:8" ht="36">
      <c r="A653" s="10" t="s">
        <v>376</v>
      </c>
      <c r="B653" s="10" t="s">
        <v>61</v>
      </c>
      <c r="C653" s="9" t="s">
        <v>493</v>
      </c>
      <c r="D653" s="26" t="s">
        <v>53</v>
      </c>
      <c r="E653" s="27" t="s">
        <v>54</v>
      </c>
      <c r="F653" s="24">
        <f t="shared" si="195"/>
        <v>423.22</v>
      </c>
      <c r="G653" s="24">
        <f t="shared" si="195"/>
        <v>423.22</v>
      </c>
      <c r="H653" s="24">
        <f t="shared" si="195"/>
        <v>423.22</v>
      </c>
    </row>
    <row r="654" spans="1:8" ht="24">
      <c r="A654" s="10" t="s">
        <v>376</v>
      </c>
      <c r="B654" s="10" t="s">
        <v>61</v>
      </c>
      <c r="C654" s="9" t="s">
        <v>493</v>
      </c>
      <c r="D654" s="10" t="s">
        <v>55</v>
      </c>
      <c r="E654" s="8" t="s">
        <v>56</v>
      </c>
      <c r="F654" s="24">
        <v>423.22</v>
      </c>
      <c r="G654" s="24">
        <v>423.22</v>
      </c>
      <c r="H654" s="24">
        <v>423.22</v>
      </c>
    </row>
    <row r="655" spans="1:8">
      <c r="A655" s="30" t="s">
        <v>376</v>
      </c>
      <c r="B655" s="30" t="s">
        <v>376</v>
      </c>
      <c r="C655" s="17"/>
      <c r="D655" s="30"/>
      <c r="E655" s="30" t="s">
        <v>495</v>
      </c>
      <c r="F655" s="20">
        <f>F656+F662</f>
        <v>12005.824000000001</v>
      </c>
      <c r="G655" s="20">
        <f>G662</f>
        <v>7218.4830000000002</v>
      </c>
      <c r="H655" s="20">
        <f>H662</f>
        <v>7218.4830000000002</v>
      </c>
    </row>
    <row r="656" spans="1:8" ht="48">
      <c r="A656" s="10" t="s">
        <v>376</v>
      </c>
      <c r="B656" s="10" t="s">
        <v>376</v>
      </c>
      <c r="C656" s="18" t="s">
        <v>379</v>
      </c>
      <c r="D656" s="21"/>
      <c r="E656" s="22" t="s">
        <v>380</v>
      </c>
      <c r="F656" s="23">
        <f t="shared" ref="F656:H657" si="196">F657</f>
        <v>4523.1400000000003</v>
      </c>
      <c r="G656" s="23">
        <f t="shared" si="196"/>
        <v>0</v>
      </c>
      <c r="H656" s="23">
        <f t="shared" si="196"/>
        <v>0</v>
      </c>
    </row>
    <row r="657" spans="1:8" ht="36">
      <c r="A657" s="10" t="s">
        <v>376</v>
      </c>
      <c r="B657" s="10" t="s">
        <v>376</v>
      </c>
      <c r="C657" s="9" t="s">
        <v>496</v>
      </c>
      <c r="D657" s="10"/>
      <c r="E657" s="8" t="s">
        <v>497</v>
      </c>
      <c r="F657" s="24">
        <f>F658</f>
        <v>4523.1400000000003</v>
      </c>
      <c r="G657" s="24">
        <f t="shared" si="196"/>
        <v>0</v>
      </c>
      <c r="H657" s="24">
        <f t="shared" si="196"/>
        <v>0</v>
      </c>
    </row>
    <row r="658" spans="1:8" ht="60">
      <c r="A658" s="10" t="s">
        <v>376</v>
      </c>
      <c r="B658" s="10" t="s">
        <v>376</v>
      </c>
      <c r="C658" s="9" t="s">
        <v>498</v>
      </c>
      <c r="D658" s="10"/>
      <c r="E658" s="8" t="s">
        <v>499</v>
      </c>
      <c r="F658" s="24">
        <f t="shared" ref="F658:H660" si="197">F659</f>
        <v>4523.1400000000003</v>
      </c>
      <c r="G658" s="24">
        <f>G659</f>
        <v>0</v>
      </c>
      <c r="H658" s="24">
        <f>H659</f>
        <v>0</v>
      </c>
    </row>
    <row r="659" spans="1:8" ht="48">
      <c r="A659" s="10" t="s">
        <v>376</v>
      </c>
      <c r="B659" s="10" t="s">
        <v>376</v>
      </c>
      <c r="C659" s="9" t="s">
        <v>500</v>
      </c>
      <c r="D659" s="10"/>
      <c r="E659" s="8" t="s">
        <v>501</v>
      </c>
      <c r="F659" s="24">
        <f t="shared" si="197"/>
        <v>4523.1400000000003</v>
      </c>
      <c r="G659" s="24">
        <f t="shared" si="197"/>
        <v>0</v>
      </c>
      <c r="H659" s="24">
        <f t="shared" si="197"/>
        <v>0</v>
      </c>
    </row>
    <row r="660" spans="1:8" ht="48">
      <c r="A660" s="10" t="s">
        <v>376</v>
      </c>
      <c r="B660" s="10" t="s">
        <v>376</v>
      </c>
      <c r="C660" s="9" t="s">
        <v>500</v>
      </c>
      <c r="D660" s="62" t="s">
        <v>153</v>
      </c>
      <c r="E660" s="27" t="s">
        <v>154</v>
      </c>
      <c r="F660" s="24">
        <f t="shared" si="197"/>
        <v>4523.1400000000003</v>
      </c>
      <c r="G660" s="24">
        <f t="shared" si="197"/>
        <v>0</v>
      </c>
      <c r="H660" s="24">
        <f t="shared" si="197"/>
        <v>0</v>
      </c>
    </row>
    <row r="661" spans="1:8" ht="84">
      <c r="A661" s="10" t="s">
        <v>376</v>
      </c>
      <c r="B661" s="10" t="s">
        <v>376</v>
      </c>
      <c r="C661" s="9" t="s">
        <v>500</v>
      </c>
      <c r="D661" s="10" t="s">
        <v>155</v>
      </c>
      <c r="E661" s="8" t="s">
        <v>156</v>
      </c>
      <c r="F661" s="24">
        <v>4523.1400000000003</v>
      </c>
      <c r="G661" s="24">
        <v>0</v>
      </c>
      <c r="H661" s="24">
        <v>0</v>
      </c>
    </row>
    <row r="662" spans="1:8" ht="36">
      <c r="A662" s="18" t="s">
        <v>376</v>
      </c>
      <c r="B662" s="18" t="s">
        <v>376</v>
      </c>
      <c r="C662" s="18" t="s">
        <v>318</v>
      </c>
      <c r="D662" s="18"/>
      <c r="E662" s="22" t="s">
        <v>319</v>
      </c>
      <c r="F662" s="23">
        <f t="shared" ref="F662:H663" si="198">F663</f>
        <v>7482.6840000000002</v>
      </c>
      <c r="G662" s="23">
        <f t="shared" si="198"/>
        <v>7218.4830000000002</v>
      </c>
      <c r="H662" s="23">
        <f t="shared" si="198"/>
        <v>7218.4830000000002</v>
      </c>
    </row>
    <row r="663" spans="1:8" ht="36">
      <c r="A663" s="9" t="s">
        <v>376</v>
      </c>
      <c r="B663" s="9" t="s">
        <v>376</v>
      </c>
      <c r="C663" s="9" t="s">
        <v>320</v>
      </c>
      <c r="D663" s="9"/>
      <c r="E663" s="8" t="s">
        <v>321</v>
      </c>
      <c r="F663" s="24">
        <f t="shared" si="198"/>
        <v>7482.6840000000002</v>
      </c>
      <c r="G663" s="24">
        <f t="shared" si="198"/>
        <v>7218.4830000000002</v>
      </c>
      <c r="H663" s="24">
        <f t="shared" si="198"/>
        <v>7218.4830000000002</v>
      </c>
    </row>
    <row r="664" spans="1:8" ht="120">
      <c r="A664" s="9" t="s">
        <v>376</v>
      </c>
      <c r="B664" s="9" t="s">
        <v>376</v>
      </c>
      <c r="C664" s="9" t="s">
        <v>322</v>
      </c>
      <c r="D664" s="9"/>
      <c r="E664" s="8" t="s">
        <v>323</v>
      </c>
      <c r="F664" s="24">
        <f>F665+F672+F668</f>
        <v>7482.6840000000002</v>
      </c>
      <c r="G664" s="24">
        <f>G665+G672+G668</f>
        <v>7218.4830000000002</v>
      </c>
      <c r="H664" s="24">
        <f>H665+H672+H668</f>
        <v>7218.4830000000002</v>
      </c>
    </row>
    <row r="665" spans="1:8" ht="36">
      <c r="A665" s="9" t="s">
        <v>376</v>
      </c>
      <c r="B665" s="9" t="s">
        <v>376</v>
      </c>
      <c r="C665" s="9" t="s">
        <v>502</v>
      </c>
      <c r="D665" s="9"/>
      <c r="E665" s="8" t="s">
        <v>503</v>
      </c>
      <c r="F665" s="24">
        <f t="shared" ref="F665:H666" si="199">F666</f>
        <v>725.69100000000003</v>
      </c>
      <c r="G665" s="24">
        <f t="shared" si="199"/>
        <v>725.69100000000003</v>
      </c>
      <c r="H665" s="24">
        <f t="shared" si="199"/>
        <v>725.69100000000003</v>
      </c>
    </row>
    <row r="666" spans="1:8" ht="36">
      <c r="A666" s="9" t="s">
        <v>376</v>
      </c>
      <c r="B666" s="9" t="s">
        <v>376</v>
      </c>
      <c r="C666" s="9" t="s">
        <v>502</v>
      </c>
      <c r="D666" s="26" t="s">
        <v>53</v>
      </c>
      <c r="E666" s="27" t="s">
        <v>54</v>
      </c>
      <c r="F666" s="24">
        <f t="shared" si="199"/>
        <v>725.69100000000003</v>
      </c>
      <c r="G666" s="24">
        <f t="shared" si="199"/>
        <v>725.69100000000003</v>
      </c>
      <c r="H666" s="24">
        <f t="shared" si="199"/>
        <v>725.69100000000003</v>
      </c>
    </row>
    <row r="667" spans="1:8" ht="24">
      <c r="A667" s="9" t="s">
        <v>376</v>
      </c>
      <c r="B667" s="9" t="s">
        <v>376</v>
      </c>
      <c r="C667" s="9" t="s">
        <v>502</v>
      </c>
      <c r="D667" s="10" t="s">
        <v>55</v>
      </c>
      <c r="E667" s="8" t="s">
        <v>56</v>
      </c>
      <c r="F667" s="24">
        <v>725.69100000000003</v>
      </c>
      <c r="G667" s="24">
        <v>725.69100000000003</v>
      </c>
      <c r="H667" s="24">
        <v>725.69100000000003</v>
      </c>
    </row>
    <row r="668" spans="1:8" ht="48">
      <c r="A668" s="9" t="s">
        <v>376</v>
      </c>
      <c r="B668" s="9" t="s">
        <v>376</v>
      </c>
      <c r="C668" s="9" t="s">
        <v>504</v>
      </c>
      <c r="D668" s="9"/>
      <c r="E668" s="8" t="s">
        <v>501</v>
      </c>
      <c r="F668" s="24">
        <f>F669</f>
        <v>276.89699999999999</v>
      </c>
      <c r="G668" s="24">
        <f>G669</f>
        <v>189.459</v>
      </c>
      <c r="H668" s="24">
        <f>H669</f>
        <v>189.459</v>
      </c>
    </row>
    <row r="669" spans="1:8" ht="96">
      <c r="A669" s="9" t="s">
        <v>376</v>
      </c>
      <c r="B669" s="9" t="s">
        <v>376</v>
      </c>
      <c r="C669" s="9" t="s">
        <v>504</v>
      </c>
      <c r="D669" s="26" t="s">
        <v>32</v>
      </c>
      <c r="E669" s="27" t="s">
        <v>33</v>
      </c>
      <c r="F669" s="24">
        <f>F670+F671</f>
        <v>276.89699999999999</v>
      </c>
      <c r="G669" s="24">
        <f>G670+G671</f>
        <v>189.459</v>
      </c>
      <c r="H669" s="24">
        <f>H670+H671</f>
        <v>189.459</v>
      </c>
    </row>
    <row r="670" spans="1:8">
      <c r="A670" s="9" t="s">
        <v>376</v>
      </c>
      <c r="B670" s="9" t="s">
        <v>376</v>
      </c>
      <c r="C670" s="9" t="s">
        <v>504</v>
      </c>
      <c r="D670" s="28" t="s">
        <v>92</v>
      </c>
      <c r="E670" s="29" t="s">
        <v>93</v>
      </c>
      <c r="F670" s="24">
        <v>212.67099999999999</v>
      </c>
      <c r="G670" s="24">
        <v>145.51400000000001</v>
      </c>
      <c r="H670" s="24">
        <v>145.51400000000001</v>
      </c>
    </row>
    <row r="671" spans="1:8" ht="60">
      <c r="A671" s="9" t="s">
        <v>376</v>
      </c>
      <c r="B671" s="9" t="s">
        <v>376</v>
      </c>
      <c r="C671" s="9" t="s">
        <v>504</v>
      </c>
      <c r="D671" s="28">
        <v>119</v>
      </c>
      <c r="E671" s="29" t="s">
        <v>95</v>
      </c>
      <c r="F671" s="24">
        <v>64.225999999999999</v>
      </c>
      <c r="G671" s="24">
        <v>43.945</v>
      </c>
      <c r="H671" s="24">
        <v>43.945</v>
      </c>
    </row>
    <row r="672" spans="1:8" ht="24">
      <c r="A672" s="9" t="s">
        <v>376</v>
      </c>
      <c r="B672" s="9" t="s">
        <v>376</v>
      </c>
      <c r="C672" s="9" t="s">
        <v>505</v>
      </c>
      <c r="D672" s="9"/>
      <c r="E672" s="27" t="s">
        <v>506</v>
      </c>
      <c r="F672" s="24">
        <f>F673+F676+F679</f>
        <v>6480.0960000000005</v>
      </c>
      <c r="G672" s="24">
        <f>G673+G676+G679</f>
        <v>6303.3330000000005</v>
      </c>
      <c r="H672" s="24">
        <f>H673+H676+H679</f>
        <v>6303.3330000000005</v>
      </c>
    </row>
    <row r="673" spans="1:9" ht="96">
      <c r="A673" s="9" t="s">
        <v>376</v>
      </c>
      <c r="B673" s="9" t="s">
        <v>376</v>
      </c>
      <c r="C673" s="9" t="s">
        <v>505</v>
      </c>
      <c r="D673" s="26" t="s">
        <v>32</v>
      </c>
      <c r="E673" s="27" t="s">
        <v>33</v>
      </c>
      <c r="F673" s="24">
        <f>F674+F675</f>
        <v>5935.9800000000005</v>
      </c>
      <c r="G673" s="24">
        <f>G674+G675</f>
        <v>5935.9800000000005</v>
      </c>
      <c r="H673" s="24">
        <f>H674+H675</f>
        <v>5935.9800000000005</v>
      </c>
    </row>
    <row r="674" spans="1:9">
      <c r="A674" s="9" t="s">
        <v>376</v>
      </c>
      <c r="B674" s="9" t="s">
        <v>376</v>
      </c>
      <c r="C674" s="9" t="s">
        <v>505</v>
      </c>
      <c r="D674" s="28" t="s">
        <v>92</v>
      </c>
      <c r="E674" s="29" t="s">
        <v>93</v>
      </c>
      <c r="F674" s="24">
        <v>4559.1260000000002</v>
      </c>
      <c r="G674" s="24">
        <v>4559.1260000000002</v>
      </c>
      <c r="H674" s="24">
        <v>4559.1260000000002</v>
      </c>
    </row>
    <row r="675" spans="1:9" ht="60">
      <c r="A675" s="9" t="s">
        <v>376</v>
      </c>
      <c r="B675" s="9" t="s">
        <v>376</v>
      </c>
      <c r="C675" s="9" t="s">
        <v>505</v>
      </c>
      <c r="D675" s="28">
        <v>119</v>
      </c>
      <c r="E675" s="29" t="s">
        <v>95</v>
      </c>
      <c r="F675" s="24">
        <v>1376.854</v>
      </c>
      <c r="G675" s="24">
        <v>1376.854</v>
      </c>
      <c r="H675" s="24">
        <v>1376.854</v>
      </c>
      <c r="I675" s="41"/>
    </row>
    <row r="676" spans="1:9" ht="36">
      <c r="A676" s="9" t="s">
        <v>376</v>
      </c>
      <c r="B676" s="9" t="s">
        <v>376</v>
      </c>
      <c r="C676" s="9" t="s">
        <v>505</v>
      </c>
      <c r="D676" s="26" t="s">
        <v>53</v>
      </c>
      <c r="E676" s="27" t="s">
        <v>54</v>
      </c>
      <c r="F676" s="24">
        <f>F677+F678</f>
        <v>539.04399999999998</v>
      </c>
      <c r="G676" s="24">
        <f>G677+G678</f>
        <v>362.28100000000001</v>
      </c>
      <c r="H676" s="24">
        <f>H677+H678</f>
        <v>362.28100000000001</v>
      </c>
    </row>
    <row r="677" spans="1:9" ht="24">
      <c r="A677" s="9" t="s">
        <v>376</v>
      </c>
      <c r="B677" s="9" t="s">
        <v>376</v>
      </c>
      <c r="C677" s="9" t="s">
        <v>505</v>
      </c>
      <c r="D677" s="10" t="s">
        <v>55</v>
      </c>
      <c r="E677" s="8" t="s">
        <v>56</v>
      </c>
      <c r="F677" s="24">
        <v>330.7</v>
      </c>
      <c r="G677" s="24">
        <v>153.93700000000001</v>
      </c>
      <c r="H677" s="24">
        <v>153.93700000000001</v>
      </c>
    </row>
    <row r="678" spans="1:9">
      <c r="A678" s="9" t="s">
        <v>376</v>
      </c>
      <c r="B678" s="9" t="s">
        <v>376</v>
      </c>
      <c r="C678" s="9" t="s">
        <v>505</v>
      </c>
      <c r="D678" s="10">
        <v>247</v>
      </c>
      <c r="E678" s="8" t="s">
        <v>96</v>
      </c>
      <c r="F678" s="24">
        <v>208.34399999999999</v>
      </c>
      <c r="G678" s="24">
        <v>208.34399999999999</v>
      </c>
      <c r="H678" s="24">
        <v>208.34399999999999</v>
      </c>
    </row>
    <row r="679" spans="1:9">
      <c r="A679" s="9" t="s">
        <v>376</v>
      </c>
      <c r="B679" s="9" t="s">
        <v>376</v>
      </c>
      <c r="C679" s="9" t="s">
        <v>505</v>
      </c>
      <c r="D679" s="10" t="s">
        <v>97</v>
      </c>
      <c r="E679" s="8" t="s">
        <v>83</v>
      </c>
      <c r="F679" s="24">
        <f>F680</f>
        <v>5.0720000000000001</v>
      </c>
      <c r="G679" s="24">
        <f>G680</f>
        <v>5.0720000000000001</v>
      </c>
      <c r="H679" s="24">
        <f>H680</f>
        <v>5.0720000000000001</v>
      </c>
    </row>
    <row r="680" spans="1:9" ht="24">
      <c r="A680" s="9" t="s">
        <v>376</v>
      </c>
      <c r="B680" s="9" t="s">
        <v>376</v>
      </c>
      <c r="C680" s="9" t="s">
        <v>505</v>
      </c>
      <c r="D680" s="10">
        <v>851</v>
      </c>
      <c r="E680" s="8" t="s">
        <v>507</v>
      </c>
      <c r="F680" s="24">
        <v>5.0720000000000001</v>
      </c>
      <c r="G680" s="24">
        <v>5.0720000000000001</v>
      </c>
      <c r="H680" s="24">
        <v>5.0720000000000001</v>
      </c>
    </row>
    <row r="681" spans="1:9" ht="24">
      <c r="A681" s="30" t="s">
        <v>376</v>
      </c>
      <c r="B681" s="30" t="s">
        <v>202</v>
      </c>
      <c r="C681" s="9"/>
      <c r="D681" s="30"/>
      <c r="E681" s="19" t="s">
        <v>508</v>
      </c>
      <c r="F681" s="20">
        <f>F682+F710</f>
        <v>34222.079999999994</v>
      </c>
      <c r="G681" s="20">
        <f>G682+G710</f>
        <v>34153.18</v>
      </c>
      <c r="H681" s="20">
        <f>H682+H710</f>
        <v>34160.68</v>
      </c>
    </row>
    <row r="682" spans="1:9" ht="48">
      <c r="A682" s="10" t="s">
        <v>376</v>
      </c>
      <c r="B682" s="10" t="s">
        <v>202</v>
      </c>
      <c r="C682" s="18" t="s">
        <v>379</v>
      </c>
      <c r="D682" s="21"/>
      <c r="E682" s="22" t="s">
        <v>380</v>
      </c>
      <c r="F682" s="24">
        <f>F683+F694</f>
        <v>33380.979999999996</v>
      </c>
      <c r="G682" s="24">
        <f>G683+G694</f>
        <v>33304.78</v>
      </c>
      <c r="H682" s="24">
        <f>H683+H694</f>
        <v>33304.78</v>
      </c>
    </row>
    <row r="683" spans="1:9" ht="36">
      <c r="A683" s="10" t="s">
        <v>376</v>
      </c>
      <c r="B683" s="10" t="s">
        <v>202</v>
      </c>
      <c r="C683" s="9" t="s">
        <v>496</v>
      </c>
      <c r="D683" s="10"/>
      <c r="E683" s="8" t="s">
        <v>497</v>
      </c>
      <c r="F683" s="24">
        <f>F684</f>
        <v>14673.46</v>
      </c>
      <c r="G683" s="24">
        <f>G684</f>
        <v>14673.46</v>
      </c>
      <c r="H683" s="24">
        <f>H684</f>
        <v>14673.46</v>
      </c>
    </row>
    <row r="684" spans="1:9" ht="48">
      <c r="A684" s="10" t="s">
        <v>376</v>
      </c>
      <c r="B684" s="10" t="s">
        <v>202</v>
      </c>
      <c r="C684" s="9" t="s">
        <v>509</v>
      </c>
      <c r="D684" s="10"/>
      <c r="E684" s="8" t="s">
        <v>510</v>
      </c>
      <c r="F684" s="24">
        <f>F691+F688+F685</f>
        <v>14673.46</v>
      </c>
      <c r="G684" s="24">
        <f t="shared" ref="G684:H684" si="200">G691+G688+G685</f>
        <v>14673.46</v>
      </c>
      <c r="H684" s="24">
        <f t="shared" si="200"/>
        <v>14673.46</v>
      </c>
    </row>
    <row r="685" spans="1:9" ht="36">
      <c r="A685" s="10" t="s">
        <v>376</v>
      </c>
      <c r="B685" s="10" t="s">
        <v>202</v>
      </c>
      <c r="C685" s="9" t="s">
        <v>511</v>
      </c>
      <c r="D685" s="10"/>
      <c r="E685" s="8" t="s">
        <v>512</v>
      </c>
      <c r="F685" s="24">
        <f t="shared" ref="F685:H686" si="201">F686</f>
        <v>8013.7929999999997</v>
      </c>
      <c r="G685" s="24">
        <f t="shared" si="201"/>
        <v>8013.7929999999997</v>
      </c>
      <c r="H685" s="24">
        <f t="shared" si="201"/>
        <v>8013.7929999999997</v>
      </c>
    </row>
    <row r="686" spans="1:9" ht="48">
      <c r="A686" s="10" t="s">
        <v>376</v>
      </c>
      <c r="B686" s="10" t="s">
        <v>202</v>
      </c>
      <c r="C686" s="9" t="s">
        <v>511</v>
      </c>
      <c r="D686" s="62" t="s">
        <v>153</v>
      </c>
      <c r="E686" s="27" t="s">
        <v>154</v>
      </c>
      <c r="F686" s="24">
        <f t="shared" si="201"/>
        <v>8013.7929999999997</v>
      </c>
      <c r="G686" s="24">
        <f t="shared" si="201"/>
        <v>8013.7929999999997</v>
      </c>
      <c r="H686" s="24">
        <f t="shared" si="201"/>
        <v>8013.7929999999997</v>
      </c>
    </row>
    <row r="687" spans="1:9" ht="84">
      <c r="A687" s="10" t="s">
        <v>376</v>
      </c>
      <c r="B687" s="10" t="s">
        <v>202</v>
      </c>
      <c r="C687" s="9" t="s">
        <v>511</v>
      </c>
      <c r="D687" s="10" t="s">
        <v>389</v>
      </c>
      <c r="E687" s="8" t="s">
        <v>156</v>
      </c>
      <c r="F687" s="24">
        <v>8013.7929999999997</v>
      </c>
      <c r="G687" s="24">
        <v>8013.7929999999997</v>
      </c>
      <c r="H687" s="24">
        <v>8013.7929999999997</v>
      </c>
    </row>
    <row r="688" spans="1:9" ht="36">
      <c r="A688" s="10" t="s">
        <v>376</v>
      </c>
      <c r="B688" s="10" t="s">
        <v>202</v>
      </c>
      <c r="C688" s="9" t="s">
        <v>513</v>
      </c>
      <c r="D688" s="10"/>
      <c r="E688" s="8" t="s">
        <v>514</v>
      </c>
      <c r="F688" s="24">
        <f t="shared" ref="F688:H689" si="202">F689</f>
        <v>5993.7</v>
      </c>
      <c r="G688" s="24">
        <f t="shared" si="202"/>
        <v>5993.7</v>
      </c>
      <c r="H688" s="24">
        <f t="shared" si="202"/>
        <v>5993.7</v>
      </c>
    </row>
    <row r="689" spans="1:8" ht="48">
      <c r="A689" s="10" t="s">
        <v>376</v>
      </c>
      <c r="B689" s="10" t="s">
        <v>202</v>
      </c>
      <c r="C689" s="9" t="s">
        <v>513</v>
      </c>
      <c r="D689" s="26" t="s">
        <v>153</v>
      </c>
      <c r="E689" s="27" t="s">
        <v>154</v>
      </c>
      <c r="F689" s="24">
        <f t="shared" si="202"/>
        <v>5993.7</v>
      </c>
      <c r="G689" s="24">
        <f t="shared" si="202"/>
        <v>5993.7</v>
      </c>
      <c r="H689" s="24">
        <f t="shared" si="202"/>
        <v>5993.7</v>
      </c>
    </row>
    <row r="690" spans="1:8" ht="84">
      <c r="A690" s="10" t="s">
        <v>376</v>
      </c>
      <c r="B690" s="10" t="s">
        <v>202</v>
      </c>
      <c r="C690" s="9" t="s">
        <v>513</v>
      </c>
      <c r="D690" s="10" t="s">
        <v>389</v>
      </c>
      <c r="E690" s="8" t="s">
        <v>156</v>
      </c>
      <c r="F690" s="24">
        <v>5993.7</v>
      </c>
      <c r="G690" s="24">
        <v>5993.7</v>
      </c>
      <c r="H690" s="24">
        <v>5993.7</v>
      </c>
    </row>
    <row r="691" spans="1:8" ht="24">
      <c r="A691" s="10" t="s">
        <v>376</v>
      </c>
      <c r="B691" s="10" t="s">
        <v>202</v>
      </c>
      <c r="C691" s="9" t="s">
        <v>515</v>
      </c>
      <c r="D691" s="10"/>
      <c r="E691" s="8" t="s">
        <v>516</v>
      </c>
      <c r="F691" s="24">
        <f t="shared" ref="F691:H692" si="203">F692</f>
        <v>665.96699999999998</v>
      </c>
      <c r="G691" s="24">
        <f t="shared" si="203"/>
        <v>665.96699999999998</v>
      </c>
      <c r="H691" s="24">
        <f t="shared" si="203"/>
        <v>665.96699999999998</v>
      </c>
    </row>
    <row r="692" spans="1:8" ht="48">
      <c r="A692" s="10" t="s">
        <v>376</v>
      </c>
      <c r="B692" s="10" t="s">
        <v>202</v>
      </c>
      <c r="C692" s="9" t="s">
        <v>515</v>
      </c>
      <c r="D692" s="62" t="s">
        <v>153</v>
      </c>
      <c r="E692" s="27" t="s">
        <v>154</v>
      </c>
      <c r="F692" s="24">
        <f t="shared" si="203"/>
        <v>665.96699999999998</v>
      </c>
      <c r="G692" s="24">
        <f t="shared" si="203"/>
        <v>665.96699999999998</v>
      </c>
      <c r="H692" s="24">
        <f t="shared" si="203"/>
        <v>665.96699999999998</v>
      </c>
    </row>
    <row r="693" spans="1:8" ht="84">
      <c r="A693" s="10" t="s">
        <v>376</v>
      </c>
      <c r="B693" s="10" t="s">
        <v>202</v>
      </c>
      <c r="C693" s="9" t="s">
        <v>515</v>
      </c>
      <c r="D693" s="10" t="s">
        <v>389</v>
      </c>
      <c r="E693" s="8" t="s">
        <v>156</v>
      </c>
      <c r="F693" s="24">
        <v>665.96699999999998</v>
      </c>
      <c r="G693" s="24">
        <v>665.96699999999998</v>
      </c>
      <c r="H693" s="24">
        <v>665.96699999999998</v>
      </c>
    </row>
    <row r="694" spans="1:8">
      <c r="A694" s="10" t="s">
        <v>376</v>
      </c>
      <c r="B694" s="10" t="s">
        <v>202</v>
      </c>
      <c r="C694" s="9" t="s">
        <v>517</v>
      </c>
      <c r="D694" s="10"/>
      <c r="E694" s="8" t="s">
        <v>518</v>
      </c>
      <c r="F694" s="24">
        <f>F695</f>
        <v>18707.52</v>
      </c>
      <c r="G694" s="24">
        <f>G695</f>
        <v>18631.32</v>
      </c>
      <c r="H694" s="24">
        <f>H695</f>
        <v>18631.32</v>
      </c>
    </row>
    <row r="695" spans="1:8" ht="36">
      <c r="A695" s="10" t="s">
        <v>376</v>
      </c>
      <c r="B695" s="10" t="s">
        <v>202</v>
      </c>
      <c r="C695" s="9" t="s">
        <v>519</v>
      </c>
      <c r="D695" s="10"/>
      <c r="E695" s="8" t="s">
        <v>520</v>
      </c>
      <c r="F695" s="24">
        <f>F696+F701+F707</f>
        <v>18707.52</v>
      </c>
      <c r="G695" s="24">
        <f t="shared" ref="G695:H695" si="204">G696+G701+G707</f>
        <v>18631.32</v>
      </c>
      <c r="H695" s="24">
        <f t="shared" si="204"/>
        <v>18631.32</v>
      </c>
    </row>
    <row r="696" spans="1:8" ht="60">
      <c r="A696" s="10" t="s">
        <v>376</v>
      </c>
      <c r="B696" s="10" t="s">
        <v>202</v>
      </c>
      <c r="C696" s="9" t="s">
        <v>521</v>
      </c>
      <c r="D696" s="10"/>
      <c r="E696" s="8" t="s">
        <v>72</v>
      </c>
      <c r="F696" s="24">
        <f>F697</f>
        <v>5173.59</v>
      </c>
      <c r="G696" s="24">
        <f>G697</f>
        <v>5173.59</v>
      </c>
      <c r="H696" s="24">
        <f>H697</f>
        <v>5173.59</v>
      </c>
    </row>
    <row r="697" spans="1:8" ht="96">
      <c r="A697" s="10" t="s">
        <v>376</v>
      </c>
      <c r="B697" s="10" t="s">
        <v>202</v>
      </c>
      <c r="C697" s="9" t="s">
        <v>521</v>
      </c>
      <c r="D697" s="26" t="s">
        <v>32</v>
      </c>
      <c r="E697" s="27" t="s">
        <v>33</v>
      </c>
      <c r="F697" s="24">
        <f>F698+F699+F700</f>
        <v>5173.59</v>
      </c>
      <c r="G697" s="24">
        <f>G698+G699+G700</f>
        <v>5173.59</v>
      </c>
      <c r="H697" s="24">
        <f>H698+H699+H700</f>
        <v>5173.59</v>
      </c>
    </row>
    <row r="698" spans="1:8" ht="36">
      <c r="A698" s="10" t="s">
        <v>376</v>
      </c>
      <c r="B698" s="10" t="s">
        <v>202</v>
      </c>
      <c r="C698" s="9" t="s">
        <v>521</v>
      </c>
      <c r="D698" s="28" t="s">
        <v>34</v>
      </c>
      <c r="E698" s="29" t="s">
        <v>35</v>
      </c>
      <c r="F698" s="24">
        <v>2923.57</v>
      </c>
      <c r="G698" s="24">
        <v>2923.57</v>
      </c>
      <c r="H698" s="24">
        <v>2923.57</v>
      </c>
    </row>
    <row r="699" spans="1:8" ht="60">
      <c r="A699" s="10" t="s">
        <v>376</v>
      </c>
      <c r="B699" s="10" t="s">
        <v>202</v>
      </c>
      <c r="C699" s="9" t="s">
        <v>521</v>
      </c>
      <c r="D699" s="28" t="s">
        <v>36</v>
      </c>
      <c r="E699" s="29" t="s">
        <v>37</v>
      </c>
      <c r="F699" s="24">
        <v>1050</v>
      </c>
      <c r="G699" s="24">
        <v>1050</v>
      </c>
      <c r="H699" s="24">
        <v>1050</v>
      </c>
    </row>
    <row r="700" spans="1:8" ht="72">
      <c r="A700" s="10" t="s">
        <v>376</v>
      </c>
      <c r="B700" s="10" t="s">
        <v>202</v>
      </c>
      <c r="C700" s="9" t="s">
        <v>521</v>
      </c>
      <c r="D700" s="28">
        <v>129</v>
      </c>
      <c r="E700" s="29" t="s">
        <v>38</v>
      </c>
      <c r="F700" s="24">
        <v>1200.02</v>
      </c>
      <c r="G700" s="24">
        <v>1200.02</v>
      </c>
      <c r="H700" s="24">
        <v>1200.02</v>
      </c>
    </row>
    <row r="701" spans="1:8" ht="36">
      <c r="A701" s="10" t="s">
        <v>376</v>
      </c>
      <c r="B701" s="10" t="s">
        <v>202</v>
      </c>
      <c r="C701" s="9" t="s">
        <v>522</v>
      </c>
      <c r="D701" s="28"/>
      <c r="E701" s="38" t="s">
        <v>91</v>
      </c>
      <c r="F701" s="24">
        <f>F702+F705</f>
        <v>12905.73</v>
      </c>
      <c r="G701" s="24">
        <f t="shared" ref="G701:H701" si="205">G702+G705</f>
        <v>12829.529999999999</v>
      </c>
      <c r="H701" s="24">
        <f t="shared" si="205"/>
        <v>12829.529999999999</v>
      </c>
    </row>
    <row r="702" spans="1:8" ht="96">
      <c r="A702" s="10" t="s">
        <v>376</v>
      </c>
      <c r="B702" s="10" t="s">
        <v>202</v>
      </c>
      <c r="C702" s="9" t="s">
        <v>522</v>
      </c>
      <c r="D702" s="26" t="s">
        <v>32</v>
      </c>
      <c r="E702" s="27" t="s">
        <v>33</v>
      </c>
      <c r="F702" s="24">
        <f>F703+F704</f>
        <v>12829.529999999999</v>
      </c>
      <c r="G702" s="24">
        <f t="shared" ref="G702:H702" si="206">G703+G704</f>
        <v>12829.529999999999</v>
      </c>
      <c r="H702" s="24">
        <f t="shared" si="206"/>
        <v>12829.529999999999</v>
      </c>
    </row>
    <row r="703" spans="1:8">
      <c r="A703" s="10" t="s">
        <v>376</v>
      </c>
      <c r="B703" s="10" t="s">
        <v>202</v>
      </c>
      <c r="C703" s="9" t="s">
        <v>522</v>
      </c>
      <c r="D703" s="28" t="s">
        <v>92</v>
      </c>
      <c r="E703" s="29" t="s">
        <v>93</v>
      </c>
      <c r="F703" s="24">
        <v>9853.7099999999991</v>
      </c>
      <c r="G703" s="24">
        <v>9853.7099999999991</v>
      </c>
      <c r="H703" s="24">
        <v>9853.7099999999991</v>
      </c>
    </row>
    <row r="704" spans="1:8" ht="60">
      <c r="A704" s="10" t="s">
        <v>376</v>
      </c>
      <c r="B704" s="10" t="s">
        <v>202</v>
      </c>
      <c r="C704" s="9" t="s">
        <v>522</v>
      </c>
      <c r="D704" s="28">
        <v>119</v>
      </c>
      <c r="E704" s="29" t="s">
        <v>95</v>
      </c>
      <c r="F704" s="24">
        <v>2975.82</v>
      </c>
      <c r="G704" s="24">
        <v>2975.82</v>
      </c>
      <c r="H704" s="24">
        <v>2975.82</v>
      </c>
    </row>
    <row r="705" spans="1:8" ht="36">
      <c r="A705" s="10" t="s">
        <v>376</v>
      </c>
      <c r="B705" s="10" t="s">
        <v>202</v>
      </c>
      <c r="C705" s="9" t="s">
        <v>522</v>
      </c>
      <c r="D705" s="26" t="s">
        <v>53</v>
      </c>
      <c r="E705" s="27" t="s">
        <v>54</v>
      </c>
      <c r="F705" s="24">
        <f>F706</f>
        <v>76.2</v>
      </c>
      <c r="G705" s="24">
        <f>G706</f>
        <v>0</v>
      </c>
      <c r="H705" s="24">
        <f>H706</f>
        <v>0</v>
      </c>
    </row>
    <row r="706" spans="1:8" ht="24">
      <c r="A706" s="10" t="s">
        <v>376</v>
      </c>
      <c r="B706" s="10" t="s">
        <v>202</v>
      </c>
      <c r="C706" s="9" t="s">
        <v>522</v>
      </c>
      <c r="D706" s="10" t="s">
        <v>55</v>
      </c>
      <c r="E706" s="8" t="s">
        <v>56</v>
      </c>
      <c r="F706" s="24">
        <v>76.2</v>
      </c>
      <c r="G706" s="24">
        <v>0</v>
      </c>
      <c r="H706" s="24">
        <v>0</v>
      </c>
    </row>
    <row r="707" spans="1:8" ht="36">
      <c r="A707" s="10" t="s">
        <v>376</v>
      </c>
      <c r="B707" s="10" t="s">
        <v>202</v>
      </c>
      <c r="C707" s="9" t="s">
        <v>523</v>
      </c>
      <c r="D707" s="10"/>
      <c r="E707" s="8" t="s">
        <v>524</v>
      </c>
      <c r="F707" s="24">
        <f t="shared" ref="F707:H708" si="207">F708</f>
        <v>628.20000000000005</v>
      </c>
      <c r="G707" s="24">
        <f t="shared" si="207"/>
        <v>628.20000000000005</v>
      </c>
      <c r="H707" s="24">
        <f t="shared" si="207"/>
        <v>628.20000000000005</v>
      </c>
    </row>
    <row r="708" spans="1:8" ht="36">
      <c r="A708" s="10" t="s">
        <v>376</v>
      </c>
      <c r="B708" s="10" t="s">
        <v>202</v>
      </c>
      <c r="C708" s="9" t="s">
        <v>523</v>
      </c>
      <c r="D708" s="26" t="s">
        <v>53</v>
      </c>
      <c r="E708" s="27" t="s">
        <v>54</v>
      </c>
      <c r="F708" s="24">
        <f t="shared" si="207"/>
        <v>628.20000000000005</v>
      </c>
      <c r="G708" s="24">
        <f t="shared" si="207"/>
        <v>628.20000000000005</v>
      </c>
      <c r="H708" s="24">
        <f t="shared" si="207"/>
        <v>628.20000000000005</v>
      </c>
    </row>
    <row r="709" spans="1:8" ht="24">
      <c r="A709" s="10" t="s">
        <v>376</v>
      </c>
      <c r="B709" s="10" t="s">
        <v>202</v>
      </c>
      <c r="C709" s="9" t="s">
        <v>523</v>
      </c>
      <c r="D709" s="10" t="s">
        <v>55</v>
      </c>
      <c r="E709" s="8" t="s">
        <v>56</v>
      </c>
      <c r="F709" s="24">
        <v>628.20000000000005</v>
      </c>
      <c r="G709" s="24">
        <v>628.20000000000005</v>
      </c>
      <c r="H709" s="24">
        <v>628.20000000000005</v>
      </c>
    </row>
    <row r="710" spans="1:8" ht="48">
      <c r="A710" s="10" t="s">
        <v>376</v>
      </c>
      <c r="B710" s="10" t="s">
        <v>202</v>
      </c>
      <c r="C710" s="18" t="s">
        <v>24</v>
      </c>
      <c r="D710" s="21"/>
      <c r="E710" s="22" t="s">
        <v>25</v>
      </c>
      <c r="F710" s="23">
        <f t="shared" ref="F710:H712" si="208">F711</f>
        <v>841.1</v>
      </c>
      <c r="G710" s="23">
        <f t="shared" si="208"/>
        <v>848.4</v>
      </c>
      <c r="H710" s="23">
        <f t="shared" si="208"/>
        <v>855.9</v>
      </c>
    </row>
    <row r="711" spans="1:8" ht="36">
      <c r="A711" s="10" t="s">
        <v>376</v>
      </c>
      <c r="B711" s="10" t="s">
        <v>202</v>
      </c>
      <c r="C711" s="9" t="s">
        <v>63</v>
      </c>
      <c r="D711" s="10"/>
      <c r="E711" s="8" t="s">
        <v>64</v>
      </c>
      <c r="F711" s="24">
        <f t="shared" si="208"/>
        <v>841.1</v>
      </c>
      <c r="G711" s="24">
        <f t="shared" si="208"/>
        <v>848.4</v>
      </c>
      <c r="H711" s="24">
        <f t="shared" si="208"/>
        <v>855.9</v>
      </c>
    </row>
    <row r="712" spans="1:8" ht="48">
      <c r="A712" s="10" t="s">
        <v>376</v>
      </c>
      <c r="B712" s="10" t="s">
        <v>202</v>
      </c>
      <c r="C712" s="9" t="s">
        <v>65</v>
      </c>
      <c r="D712" s="30"/>
      <c r="E712" s="8" t="s">
        <v>66</v>
      </c>
      <c r="F712" s="24">
        <f t="shared" si="208"/>
        <v>841.1</v>
      </c>
      <c r="G712" s="24">
        <f t="shared" si="208"/>
        <v>848.4</v>
      </c>
      <c r="H712" s="24">
        <f t="shared" si="208"/>
        <v>855.9</v>
      </c>
    </row>
    <row r="713" spans="1:8" ht="84">
      <c r="A713" s="10" t="s">
        <v>376</v>
      </c>
      <c r="B713" s="10" t="s">
        <v>202</v>
      </c>
      <c r="C713" s="50" t="s">
        <v>525</v>
      </c>
      <c r="D713" s="51"/>
      <c r="E713" s="52" t="s">
        <v>526</v>
      </c>
      <c r="F713" s="24">
        <f>F714+F718</f>
        <v>841.1</v>
      </c>
      <c r="G713" s="24">
        <f>G714+G718</f>
        <v>848.4</v>
      </c>
      <c r="H713" s="24">
        <f>H714+H718</f>
        <v>855.9</v>
      </c>
    </row>
    <row r="714" spans="1:8" ht="96">
      <c r="A714" s="10" t="s">
        <v>376</v>
      </c>
      <c r="B714" s="10" t="s">
        <v>202</v>
      </c>
      <c r="C714" s="50" t="s">
        <v>525</v>
      </c>
      <c r="D714" s="26" t="s">
        <v>32</v>
      </c>
      <c r="E714" s="27" t="s">
        <v>33</v>
      </c>
      <c r="F714" s="24">
        <f>F715+F716+F717</f>
        <v>768.73599999999999</v>
      </c>
      <c r="G714" s="24">
        <f>G715+G716+G717</f>
        <v>768.73599999999999</v>
      </c>
      <c r="H714" s="24">
        <f>H715+H716+H717</f>
        <v>768.73599999999999</v>
      </c>
    </row>
    <row r="715" spans="1:8" ht="36">
      <c r="A715" s="10" t="s">
        <v>376</v>
      </c>
      <c r="B715" s="10" t="s">
        <v>202</v>
      </c>
      <c r="C715" s="50" t="s">
        <v>525</v>
      </c>
      <c r="D715" s="28" t="s">
        <v>34</v>
      </c>
      <c r="E715" s="29" t="s">
        <v>35</v>
      </c>
      <c r="F715" s="24">
        <v>504.85500000000002</v>
      </c>
      <c r="G715" s="24">
        <v>504.85500000000002</v>
      </c>
      <c r="H715" s="24">
        <v>504.85500000000002</v>
      </c>
    </row>
    <row r="716" spans="1:8" ht="60">
      <c r="A716" s="10" t="s">
        <v>376</v>
      </c>
      <c r="B716" s="10" t="s">
        <v>202</v>
      </c>
      <c r="C716" s="50" t="s">
        <v>525</v>
      </c>
      <c r="D716" s="28" t="s">
        <v>36</v>
      </c>
      <c r="E716" s="29" t="s">
        <v>37</v>
      </c>
      <c r="F716" s="24">
        <v>86.5</v>
      </c>
      <c r="G716" s="24">
        <v>86.5</v>
      </c>
      <c r="H716" s="24">
        <v>86.5</v>
      </c>
    </row>
    <row r="717" spans="1:8" ht="72">
      <c r="A717" s="10" t="s">
        <v>376</v>
      </c>
      <c r="B717" s="10" t="s">
        <v>202</v>
      </c>
      <c r="C717" s="50" t="s">
        <v>525</v>
      </c>
      <c r="D717" s="28">
        <v>129</v>
      </c>
      <c r="E717" s="29" t="s">
        <v>38</v>
      </c>
      <c r="F717" s="24">
        <v>177.381</v>
      </c>
      <c r="G717" s="24">
        <v>177.381</v>
      </c>
      <c r="H717" s="24">
        <v>177.381</v>
      </c>
    </row>
    <row r="718" spans="1:8" ht="36">
      <c r="A718" s="10" t="s">
        <v>376</v>
      </c>
      <c r="B718" s="10" t="s">
        <v>202</v>
      </c>
      <c r="C718" s="50" t="s">
        <v>525</v>
      </c>
      <c r="D718" s="26" t="s">
        <v>53</v>
      </c>
      <c r="E718" s="27" t="s">
        <v>54</v>
      </c>
      <c r="F718" s="24">
        <f>F719</f>
        <v>72.364000000000004</v>
      </c>
      <c r="G718" s="24">
        <f>G719</f>
        <v>79.664000000000001</v>
      </c>
      <c r="H718" s="24">
        <f>H719</f>
        <v>87.164000000000001</v>
      </c>
    </row>
    <row r="719" spans="1:8" ht="24">
      <c r="A719" s="10" t="s">
        <v>376</v>
      </c>
      <c r="B719" s="10" t="s">
        <v>202</v>
      </c>
      <c r="C719" s="50" t="s">
        <v>525</v>
      </c>
      <c r="D719" s="10" t="s">
        <v>55</v>
      </c>
      <c r="E719" s="8" t="s">
        <v>56</v>
      </c>
      <c r="F719" s="24">
        <v>72.364000000000004</v>
      </c>
      <c r="G719" s="24">
        <v>79.664000000000001</v>
      </c>
      <c r="H719" s="24">
        <v>87.164000000000001</v>
      </c>
    </row>
    <row r="720" spans="1:8">
      <c r="A720" s="14" t="s">
        <v>187</v>
      </c>
      <c r="B720" s="14" t="s">
        <v>20</v>
      </c>
      <c r="C720" s="13"/>
      <c r="D720" s="14"/>
      <c r="E720" s="61" t="s">
        <v>527</v>
      </c>
      <c r="F720" s="15">
        <f>F721+F785</f>
        <v>228341.875</v>
      </c>
      <c r="G720" s="15">
        <f>G721+G785</f>
        <v>225013.13500000001</v>
      </c>
      <c r="H720" s="15">
        <f>H721+H785</f>
        <v>225013.13500000001</v>
      </c>
    </row>
    <row r="721" spans="1:8">
      <c r="A721" s="30" t="s">
        <v>187</v>
      </c>
      <c r="B721" s="30" t="s">
        <v>19</v>
      </c>
      <c r="C721" s="17"/>
      <c r="D721" s="30"/>
      <c r="E721" s="19" t="s">
        <v>528</v>
      </c>
      <c r="F721" s="20">
        <f t="shared" ref="F721:H722" si="209">F722</f>
        <v>222930.068</v>
      </c>
      <c r="G721" s="20">
        <f t="shared" si="209"/>
        <v>219601.32800000001</v>
      </c>
      <c r="H721" s="20">
        <f t="shared" si="209"/>
        <v>219601.32800000001</v>
      </c>
    </row>
    <row r="722" spans="1:8" ht="48">
      <c r="A722" s="21" t="s">
        <v>187</v>
      </c>
      <c r="B722" s="21" t="s">
        <v>19</v>
      </c>
      <c r="C722" s="18" t="s">
        <v>472</v>
      </c>
      <c r="D722" s="21"/>
      <c r="E722" s="22" t="s">
        <v>473</v>
      </c>
      <c r="F722" s="23">
        <f>F723</f>
        <v>222930.068</v>
      </c>
      <c r="G722" s="23">
        <f t="shared" si="209"/>
        <v>219601.32800000001</v>
      </c>
      <c r="H722" s="23">
        <f t="shared" si="209"/>
        <v>219601.32800000001</v>
      </c>
    </row>
    <row r="723" spans="1:8" ht="48">
      <c r="A723" s="10" t="s">
        <v>187</v>
      </c>
      <c r="B723" s="10" t="s">
        <v>19</v>
      </c>
      <c r="C723" s="9" t="s">
        <v>474</v>
      </c>
      <c r="D723" s="10"/>
      <c r="E723" s="8" t="s">
        <v>475</v>
      </c>
      <c r="F723" s="24">
        <f>F724+F753+F781</f>
        <v>222930.068</v>
      </c>
      <c r="G723" s="24">
        <f>G724+G753+G781</f>
        <v>219601.32800000001</v>
      </c>
      <c r="H723" s="24">
        <f>H724+H753+H781</f>
        <v>219601.32800000001</v>
      </c>
    </row>
    <row r="724" spans="1:8" ht="24">
      <c r="A724" s="10" t="s">
        <v>187</v>
      </c>
      <c r="B724" s="10" t="s">
        <v>19</v>
      </c>
      <c r="C724" s="9" t="s">
        <v>529</v>
      </c>
      <c r="D724" s="10"/>
      <c r="E724" s="8" t="s">
        <v>530</v>
      </c>
      <c r="F724" s="24">
        <f>F725+F728+F735+F738+F741+F747</f>
        <v>40479.499999999993</v>
      </c>
      <c r="G724" s="24">
        <f t="shared" ref="G724:H724" si="210">G725+G728+G735+G738+G741+G747</f>
        <v>39494.15</v>
      </c>
      <c r="H724" s="24">
        <f t="shared" si="210"/>
        <v>39494.15</v>
      </c>
    </row>
    <row r="725" spans="1:8" ht="36">
      <c r="A725" s="10" t="s">
        <v>187</v>
      </c>
      <c r="B725" s="10" t="s">
        <v>19</v>
      </c>
      <c r="C725" s="9" t="s">
        <v>531</v>
      </c>
      <c r="D725" s="26"/>
      <c r="E725" s="27" t="s">
        <v>532</v>
      </c>
      <c r="F725" s="24">
        <f t="shared" ref="F725:H726" si="211">F726</f>
        <v>11076.39</v>
      </c>
      <c r="G725" s="24">
        <f t="shared" si="211"/>
        <v>11076.39</v>
      </c>
      <c r="H725" s="24">
        <f t="shared" si="211"/>
        <v>11076.39</v>
      </c>
    </row>
    <row r="726" spans="1:8" ht="48">
      <c r="A726" s="10" t="s">
        <v>187</v>
      </c>
      <c r="B726" s="10" t="s">
        <v>19</v>
      </c>
      <c r="C726" s="9" t="s">
        <v>531</v>
      </c>
      <c r="D726" s="62" t="s">
        <v>153</v>
      </c>
      <c r="E726" s="27" t="s">
        <v>154</v>
      </c>
      <c r="F726" s="24">
        <f t="shared" si="211"/>
        <v>11076.39</v>
      </c>
      <c r="G726" s="24">
        <f t="shared" si="211"/>
        <v>11076.39</v>
      </c>
      <c r="H726" s="24">
        <f t="shared" si="211"/>
        <v>11076.39</v>
      </c>
    </row>
    <row r="727" spans="1:8" ht="84">
      <c r="A727" s="10" t="s">
        <v>187</v>
      </c>
      <c r="B727" s="10" t="s">
        <v>19</v>
      </c>
      <c r="C727" s="9" t="s">
        <v>531</v>
      </c>
      <c r="D727" s="10" t="s">
        <v>155</v>
      </c>
      <c r="E727" s="8" t="s">
        <v>156</v>
      </c>
      <c r="F727" s="24">
        <v>11076.39</v>
      </c>
      <c r="G727" s="24">
        <v>11076.39</v>
      </c>
      <c r="H727" s="24">
        <v>11076.39</v>
      </c>
    </row>
    <row r="728" spans="1:8" ht="36">
      <c r="A728" s="10" t="s">
        <v>187</v>
      </c>
      <c r="B728" s="10" t="s">
        <v>19</v>
      </c>
      <c r="C728" s="9" t="s">
        <v>533</v>
      </c>
      <c r="D728" s="26"/>
      <c r="E728" s="27" t="s">
        <v>534</v>
      </c>
      <c r="F728" s="24">
        <f>F729+F732</f>
        <v>10046.960000000001</v>
      </c>
      <c r="G728" s="24">
        <f t="shared" ref="G728:H728" si="212">G729+G732</f>
        <v>10046.960000000001</v>
      </c>
      <c r="H728" s="24">
        <f t="shared" si="212"/>
        <v>10046.960000000001</v>
      </c>
    </row>
    <row r="729" spans="1:8" ht="96">
      <c r="A729" s="10" t="s">
        <v>187</v>
      </c>
      <c r="B729" s="10" t="s">
        <v>19</v>
      </c>
      <c r="C729" s="9" t="s">
        <v>533</v>
      </c>
      <c r="D729" s="26" t="s">
        <v>32</v>
      </c>
      <c r="E729" s="27" t="s">
        <v>33</v>
      </c>
      <c r="F729" s="24">
        <f>F730+F731</f>
        <v>8864.52</v>
      </c>
      <c r="G729" s="24">
        <f t="shared" ref="G729:H729" si="213">G730+G731</f>
        <v>8864.52</v>
      </c>
      <c r="H729" s="24">
        <f t="shared" si="213"/>
        <v>8864.52</v>
      </c>
    </row>
    <row r="730" spans="1:8">
      <c r="A730" s="10" t="s">
        <v>187</v>
      </c>
      <c r="B730" s="10" t="s">
        <v>19</v>
      </c>
      <c r="C730" s="9" t="s">
        <v>533</v>
      </c>
      <c r="D730" s="28" t="s">
        <v>92</v>
      </c>
      <c r="E730" s="29" t="s">
        <v>93</v>
      </c>
      <c r="F730" s="24">
        <v>6808.39</v>
      </c>
      <c r="G730" s="24">
        <v>6808.39</v>
      </c>
      <c r="H730" s="24">
        <v>6808.39</v>
      </c>
    </row>
    <row r="731" spans="1:8" ht="60">
      <c r="A731" s="10" t="s">
        <v>187</v>
      </c>
      <c r="B731" s="10" t="s">
        <v>19</v>
      </c>
      <c r="C731" s="9" t="s">
        <v>533</v>
      </c>
      <c r="D731" s="28">
        <v>119</v>
      </c>
      <c r="E731" s="29" t="s">
        <v>95</v>
      </c>
      <c r="F731" s="24">
        <v>2056.13</v>
      </c>
      <c r="G731" s="24">
        <v>2056.13</v>
      </c>
      <c r="H731" s="24">
        <v>2056.13</v>
      </c>
    </row>
    <row r="732" spans="1:8" ht="36">
      <c r="A732" s="10" t="s">
        <v>187</v>
      </c>
      <c r="B732" s="10" t="s">
        <v>19</v>
      </c>
      <c r="C732" s="9" t="s">
        <v>533</v>
      </c>
      <c r="D732" s="26" t="s">
        <v>53</v>
      </c>
      <c r="E732" s="27" t="s">
        <v>54</v>
      </c>
      <c r="F732" s="24">
        <f>F733+F734</f>
        <v>1182.44</v>
      </c>
      <c r="G732" s="24">
        <f t="shared" ref="G732:H732" si="214">G733+G734</f>
        <v>1182.44</v>
      </c>
      <c r="H732" s="24">
        <f t="shared" si="214"/>
        <v>1182.44</v>
      </c>
    </row>
    <row r="733" spans="1:8" ht="24">
      <c r="A733" s="10" t="s">
        <v>187</v>
      </c>
      <c r="B733" s="10" t="s">
        <v>19</v>
      </c>
      <c r="C733" s="9" t="s">
        <v>533</v>
      </c>
      <c r="D733" s="10" t="s">
        <v>55</v>
      </c>
      <c r="E733" s="8" t="s">
        <v>56</v>
      </c>
      <c r="F733" s="24">
        <v>910.803</v>
      </c>
      <c r="G733" s="24">
        <v>910.803</v>
      </c>
      <c r="H733" s="24">
        <v>910.803</v>
      </c>
    </row>
    <row r="734" spans="1:8">
      <c r="A734" s="10" t="s">
        <v>187</v>
      </c>
      <c r="B734" s="10" t="s">
        <v>19</v>
      </c>
      <c r="C734" s="9" t="s">
        <v>533</v>
      </c>
      <c r="D734" s="10">
        <v>247</v>
      </c>
      <c r="E734" s="8" t="s">
        <v>96</v>
      </c>
      <c r="F734" s="24">
        <v>271.637</v>
      </c>
      <c r="G734" s="24">
        <v>271.637</v>
      </c>
      <c r="H734" s="24">
        <v>271.637</v>
      </c>
    </row>
    <row r="735" spans="1:8" ht="36">
      <c r="A735" s="10" t="s">
        <v>187</v>
      </c>
      <c r="B735" s="10" t="s">
        <v>19</v>
      </c>
      <c r="C735" s="9" t="s">
        <v>535</v>
      </c>
      <c r="D735" s="10"/>
      <c r="E735" s="8" t="s">
        <v>536</v>
      </c>
      <c r="F735" s="24">
        <f t="shared" ref="F735:H736" si="215">F736</f>
        <v>559</v>
      </c>
      <c r="G735" s="24">
        <f t="shared" si="215"/>
        <v>50</v>
      </c>
      <c r="H735" s="24">
        <f t="shared" si="215"/>
        <v>50</v>
      </c>
    </row>
    <row r="736" spans="1:8" ht="48">
      <c r="A736" s="10" t="s">
        <v>187</v>
      </c>
      <c r="B736" s="10" t="s">
        <v>19</v>
      </c>
      <c r="C736" s="9" t="s">
        <v>535</v>
      </c>
      <c r="D736" s="62" t="s">
        <v>153</v>
      </c>
      <c r="E736" s="27" t="s">
        <v>154</v>
      </c>
      <c r="F736" s="24">
        <f t="shared" si="215"/>
        <v>559</v>
      </c>
      <c r="G736" s="24">
        <f t="shared" si="215"/>
        <v>50</v>
      </c>
      <c r="H736" s="24">
        <f t="shared" si="215"/>
        <v>50</v>
      </c>
    </row>
    <row r="737" spans="1:8" ht="72">
      <c r="A737" s="10" t="s">
        <v>187</v>
      </c>
      <c r="B737" s="10" t="s">
        <v>19</v>
      </c>
      <c r="C737" s="9" t="s">
        <v>535</v>
      </c>
      <c r="D737" s="10" t="s">
        <v>389</v>
      </c>
      <c r="E737" s="8" t="s">
        <v>426</v>
      </c>
      <c r="F737" s="24">
        <v>559</v>
      </c>
      <c r="G737" s="24">
        <v>50</v>
      </c>
      <c r="H737" s="24">
        <v>50</v>
      </c>
    </row>
    <row r="738" spans="1:8" ht="36">
      <c r="A738" s="10" t="s">
        <v>187</v>
      </c>
      <c r="B738" s="10" t="s">
        <v>19</v>
      </c>
      <c r="C738" s="9" t="s">
        <v>537</v>
      </c>
      <c r="D738" s="10"/>
      <c r="E738" s="8" t="s">
        <v>538</v>
      </c>
      <c r="F738" s="24">
        <f>F739</f>
        <v>476.35</v>
      </c>
      <c r="G738" s="24">
        <f t="shared" ref="G738:H739" si="216">G739</f>
        <v>0</v>
      </c>
      <c r="H738" s="24">
        <f t="shared" si="216"/>
        <v>0</v>
      </c>
    </row>
    <row r="739" spans="1:8" ht="48">
      <c r="A739" s="10" t="s">
        <v>187</v>
      </c>
      <c r="B739" s="10" t="s">
        <v>19</v>
      </c>
      <c r="C739" s="9" t="s">
        <v>537</v>
      </c>
      <c r="D739" s="62" t="s">
        <v>153</v>
      </c>
      <c r="E739" s="27" t="s">
        <v>154</v>
      </c>
      <c r="F739" s="24">
        <f>F740</f>
        <v>476.35</v>
      </c>
      <c r="G739" s="24">
        <f t="shared" si="216"/>
        <v>0</v>
      </c>
      <c r="H739" s="24">
        <f t="shared" si="216"/>
        <v>0</v>
      </c>
    </row>
    <row r="740" spans="1:8" ht="24">
      <c r="A740" s="10" t="s">
        <v>187</v>
      </c>
      <c r="B740" s="10" t="s">
        <v>19</v>
      </c>
      <c r="C740" s="9" t="s">
        <v>537</v>
      </c>
      <c r="D740" s="10">
        <v>612</v>
      </c>
      <c r="E740" s="8" t="s">
        <v>398</v>
      </c>
      <c r="F740" s="24">
        <v>476.35</v>
      </c>
      <c r="G740" s="24">
        <v>0</v>
      </c>
      <c r="H740" s="24">
        <v>0</v>
      </c>
    </row>
    <row r="741" spans="1:8" ht="48">
      <c r="A741" s="10" t="s">
        <v>187</v>
      </c>
      <c r="B741" s="10" t="s">
        <v>19</v>
      </c>
      <c r="C741" s="9" t="s">
        <v>539</v>
      </c>
      <c r="D741" s="10"/>
      <c r="E741" s="8" t="s">
        <v>540</v>
      </c>
      <c r="F741" s="24">
        <f>F745+F742</f>
        <v>18137.59</v>
      </c>
      <c r="G741" s="24">
        <f t="shared" ref="G741:H741" si="217">G745+G742</f>
        <v>18137.59</v>
      </c>
      <c r="H741" s="24">
        <f t="shared" si="217"/>
        <v>18137.59</v>
      </c>
    </row>
    <row r="742" spans="1:8" ht="96">
      <c r="A742" s="10" t="s">
        <v>187</v>
      </c>
      <c r="B742" s="10" t="s">
        <v>19</v>
      </c>
      <c r="C742" s="9" t="s">
        <v>539</v>
      </c>
      <c r="D742" s="26" t="s">
        <v>32</v>
      </c>
      <c r="E742" s="27" t="s">
        <v>33</v>
      </c>
      <c r="F742" s="24">
        <f>F743+F744</f>
        <v>7370.8119999999999</v>
      </c>
      <c r="G742" s="24">
        <f t="shared" ref="G742:H742" si="218">G743+G744</f>
        <v>7370.8119999999999</v>
      </c>
      <c r="H742" s="24">
        <f t="shared" si="218"/>
        <v>7370.8119999999999</v>
      </c>
    </row>
    <row r="743" spans="1:8">
      <c r="A743" s="10" t="s">
        <v>187</v>
      </c>
      <c r="B743" s="10" t="s">
        <v>19</v>
      </c>
      <c r="C743" s="9" t="s">
        <v>539</v>
      </c>
      <c r="D743" s="28" t="s">
        <v>92</v>
      </c>
      <c r="E743" s="29" t="s">
        <v>93</v>
      </c>
      <c r="F743" s="24">
        <v>5661.9139999999998</v>
      </c>
      <c r="G743" s="24">
        <v>5661.9139999999998</v>
      </c>
      <c r="H743" s="24">
        <v>5661.9139999999998</v>
      </c>
    </row>
    <row r="744" spans="1:8" ht="60">
      <c r="A744" s="10" t="s">
        <v>187</v>
      </c>
      <c r="B744" s="10" t="s">
        <v>19</v>
      </c>
      <c r="C744" s="9" t="s">
        <v>539</v>
      </c>
      <c r="D744" s="28">
        <v>119</v>
      </c>
      <c r="E744" s="29" t="s">
        <v>95</v>
      </c>
      <c r="F744" s="24">
        <v>1708.8979999999999</v>
      </c>
      <c r="G744" s="24">
        <v>1708.8979999999999</v>
      </c>
      <c r="H744" s="24">
        <v>1708.8979999999999</v>
      </c>
    </row>
    <row r="745" spans="1:8" ht="48">
      <c r="A745" s="10" t="s">
        <v>187</v>
      </c>
      <c r="B745" s="10" t="s">
        <v>19</v>
      </c>
      <c r="C745" s="9" t="s">
        <v>539</v>
      </c>
      <c r="D745" s="26" t="s">
        <v>153</v>
      </c>
      <c r="E745" s="27" t="s">
        <v>154</v>
      </c>
      <c r="F745" s="24">
        <f t="shared" ref="F745:H745" si="219">F746</f>
        <v>10766.778</v>
      </c>
      <c r="G745" s="24">
        <f t="shared" si="219"/>
        <v>10766.778</v>
      </c>
      <c r="H745" s="24">
        <f t="shared" si="219"/>
        <v>10766.778</v>
      </c>
    </row>
    <row r="746" spans="1:8" ht="84">
      <c r="A746" s="10" t="s">
        <v>187</v>
      </c>
      <c r="B746" s="10" t="s">
        <v>19</v>
      </c>
      <c r="C746" s="9" t="s">
        <v>539</v>
      </c>
      <c r="D746" s="10" t="s">
        <v>155</v>
      </c>
      <c r="E746" s="8" t="s">
        <v>156</v>
      </c>
      <c r="F746" s="24">
        <v>10766.778</v>
      </c>
      <c r="G746" s="24">
        <v>10766.778</v>
      </c>
      <c r="H746" s="24">
        <v>10766.778</v>
      </c>
    </row>
    <row r="747" spans="1:8" ht="48">
      <c r="A747" s="10" t="s">
        <v>187</v>
      </c>
      <c r="B747" s="10" t="s">
        <v>19</v>
      </c>
      <c r="C747" s="9" t="s">
        <v>541</v>
      </c>
      <c r="D747" s="10"/>
      <c r="E747" s="8" t="s">
        <v>542</v>
      </c>
      <c r="F747" s="24">
        <f>F748+F751</f>
        <v>183.20999999999998</v>
      </c>
      <c r="G747" s="24">
        <f t="shared" ref="G747:H747" si="220">G748+G751</f>
        <v>183.20999999999998</v>
      </c>
      <c r="H747" s="24">
        <f t="shared" si="220"/>
        <v>183.20999999999998</v>
      </c>
    </row>
    <row r="748" spans="1:8" ht="96">
      <c r="A748" s="10" t="s">
        <v>187</v>
      </c>
      <c r="B748" s="10" t="s">
        <v>19</v>
      </c>
      <c r="C748" s="9" t="s">
        <v>541</v>
      </c>
      <c r="D748" s="26" t="s">
        <v>32</v>
      </c>
      <c r="E748" s="27" t="s">
        <v>33</v>
      </c>
      <c r="F748" s="24">
        <f>F749+F750</f>
        <v>74.453999999999994</v>
      </c>
      <c r="G748" s="24">
        <f t="shared" ref="G748:H748" si="221">G749+G750</f>
        <v>74.453999999999994</v>
      </c>
      <c r="H748" s="24">
        <f t="shared" si="221"/>
        <v>74.453999999999994</v>
      </c>
    </row>
    <row r="749" spans="1:8">
      <c r="A749" s="10" t="s">
        <v>187</v>
      </c>
      <c r="B749" s="10" t="s">
        <v>19</v>
      </c>
      <c r="C749" s="9" t="s">
        <v>541</v>
      </c>
      <c r="D749" s="28" t="s">
        <v>92</v>
      </c>
      <c r="E749" s="29" t="s">
        <v>93</v>
      </c>
      <c r="F749" s="24">
        <v>57.183999999999997</v>
      </c>
      <c r="G749" s="24">
        <v>57.183999999999997</v>
      </c>
      <c r="H749" s="24">
        <v>57.183999999999997</v>
      </c>
    </row>
    <row r="750" spans="1:8" ht="60">
      <c r="A750" s="10" t="s">
        <v>187</v>
      </c>
      <c r="B750" s="10" t="s">
        <v>19</v>
      </c>
      <c r="C750" s="9" t="s">
        <v>541</v>
      </c>
      <c r="D750" s="28">
        <v>119</v>
      </c>
      <c r="E750" s="29" t="s">
        <v>95</v>
      </c>
      <c r="F750" s="24">
        <v>17.27</v>
      </c>
      <c r="G750" s="24">
        <v>17.27</v>
      </c>
      <c r="H750" s="24">
        <v>17.27</v>
      </c>
    </row>
    <row r="751" spans="1:8" ht="48">
      <c r="A751" s="10" t="s">
        <v>187</v>
      </c>
      <c r="B751" s="10" t="s">
        <v>19</v>
      </c>
      <c r="C751" s="9" t="s">
        <v>541</v>
      </c>
      <c r="D751" s="26" t="s">
        <v>153</v>
      </c>
      <c r="E751" s="27" t="s">
        <v>154</v>
      </c>
      <c r="F751" s="24">
        <f t="shared" ref="F751:H751" si="222">F752</f>
        <v>108.756</v>
      </c>
      <c r="G751" s="24">
        <f t="shared" si="222"/>
        <v>108.756</v>
      </c>
      <c r="H751" s="24">
        <f t="shared" si="222"/>
        <v>108.756</v>
      </c>
    </row>
    <row r="752" spans="1:8" ht="84">
      <c r="A752" s="10" t="s">
        <v>187</v>
      </c>
      <c r="B752" s="10" t="s">
        <v>19</v>
      </c>
      <c r="C752" s="9" t="s">
        <v>541</v>
      </c>
      <c r="D752" s="10" t="s">
        <v>155</v>
      </c>
      <c r="E752" s="8" t="s">
        <v>156</v>
      </c>
      <c r="F752" s="24">
        <v>108.756</v>
      </c>
      <c r="G752" s="24">
        <v>108.756</v>
      </c>
      <c r="H752" s="24">
        <v>108.756</v>
      </c>
    </row>
    <row r="753" spans="1:8" ht="24">
      <c r="A753" s="10" t="s">
        <v>187</v>
      </c>
      <c r="B753" s="10" t="s">
        <v>19</v>
      </c>
      <c r="C753" s="9" t="s">
        <v>543</v>
      </c>
      <c r="D753" s="10"/>
      <c r="E753" s="8" t="s">
        <v>544</v>
      </c>
      <c r="F753" s="24">
        <f>F754+F757+F766+F769+F775</f>
        <v>180585.568</v>
      </c>
      <c r="G753" s="24">
        <f t="shared" ref="G753:H753" si="223">G754+G757+G766+G769+G775</f>
        <v>178242.17800000001</v>
      </c>
      <c r="H753" s="24">
        <f t="shared" si="223"/>
        <v>178242.17800000001</v>
      </c>
    </row>
    <row r="754" spans="1:8" ht="48">
      <c r="A754" s="10" t="s">
        <v>187</v>
      </c>
      <c r="B754" s="10" t="s">
        <v>19</v>
      </c>
      <c r="C754" s="9" t="s">
        <v>545</v>
      </c>
      <c r="D754" s="10"/>
      <c r="E754" s="29" t="s">
        <v>546</v>
      </c>
      <c r="F754" s="24">
        <f t="shared" ref="F754:H755" si="224">F755</f>
        <v>58033.620999999999</v>
      </c>
      <c r="G754" s="24">
        <f t="shared" si="224"/>
        <v>58033.620999999999</v>
      </c>
      <c r="H754" s="24">
        <f t="shared" si="224"/>
        <v>58033.620999999999</v>
      </c>
    </row>
    <row r="755" spans="1:8" ht="48">
      <c r="A755" s="10" t="s">
        <v>187</v>
      </c>
      <c r="B755" s="10" t="s">
        <v>19</v>
      </c>
      <c r="C755" s="9" t="s">
        <v>545</v>
      </c>
      <c r="D755" s="62" t="s">
        <v>153</v>
      </c>
      <c r="E755" s="27" t="s">
        <v>154</v>
      </c>
      <c r="F755" s="24">
        <f t="shared" si="224"/>
        <v>58033.620999999999</v>
      </c>
      <c r="G755" s="24">
        <f t="shared" si="224"/>
        <v>58033.620999999999</v>
      </c>
      <c r="H755" s="24">
        <f t="shared" si="224"/>
        <v>58033.620999999999</v>
      </c>
    </row>
    <row r="756" spans="1:8" ht="84">
      <c r="A756" s="10" t="s">
        <v>187</v>
      </c>
      <c r="B756" s="10" t="s">
        <v>19</v>
      </c>
      <c r="C756" s="9" t="s">
        <v>545</v>
      </c>
      <c r="D756" s="10" t="s">
        <v>155</v>
      </c>
      <c r="E756" s="8" t="s">
        <v>156</v>
      </c>
      <c r="F756" s="24">
        <v>58033.620999999999</v>
      </c>
      <c r="G756" s="24">
        <v>58033.620999999999</v>
      </c>
      <c r="H756" s="24">
        <v>58033.620999999999</v>
      </c>
    </row>
    <row r="757" spans="1:8" ht="48">
      <c r="A757" s="10" t="s">
        <v>187</v>
      </c>
      <c r="B757" s="10" t="s">
        <v>19</v>
      </c>
      <c r="C757" s="9" t="s">
        <v>547</v>
      </c>
      <c r="D757" s="10"/>
      <c r="E757" s="29" t="s">
        <v>548</v>
      </c>
      <c r="F757" s="24">
        <f>F758+F761+F764</f>
        <v>47662.688000000002</v>
      </c>
      <c r="G757" s="24">
        <f t="shared" ref="G757:H757" si="225">G758+G761+G764</f>
        <v>47662.688000000002</v>
      </c>
      <c r="H757" s="24">
        <f t="shared" si="225"/>
        <v>47662.688000000002</v>
      </c>
    </row>
    <row r="758" spans="1:8" ht="96">
      <c r="A758" s="10" t="s">
        <v>187</v>
      </c>
      <c r="B758" s="10" t="s">
        <v>19</v>
      </c>
      <c r="C758" s="9" t="s">
        <v>547</v>
      </c>
      <c r="D758" s="26" t="s">
        <v>32</v>
      </c>
      <c r="E758" s="27" t="s">
        <v>33</v>
      </c>
      <c r="F758" s="24">
        <f>F759+F760</f>
        <v>36935.300999999999</v>
      </c>
      <c r="G758" s="24">
        <f t="shared" ref="G758:H758" si="226">G759+G760</f>
        <v>36935.300999999999</v>
      </c>
      <c r="H758" s="24">
        <f t="shared" si="226"/>
        <v>36935.300999999999</v>
      </c>
    </row>
    <row r="759" spans="1:8">
      <c r="A759" s="10" t="s">
        <v>187</v>
      </c>
      <c r="B759" s="10" t="s">
        <v>19</v>
      </c>
      <c r="C759" s="9" t="s">
        <v>547</v>
      </c>
      <c r="D759" s="28" t="s">
        <v>92</v>
      </c>
      <c r="E759" s="29" t="s">
        <v>93</v>
      </c>
      <c r="F759" s="24">
        <v>28368.127</v>
      </c>
      <c r="G759" s="24">
        <v>28368.127</v>
      </c>
      <c r="H759" s="24">
        <v>28368.127</v>
      </c>
    </row>
    <row r="760" spans="1:8" ht="60">
      <c r="A760" s="10" t="s">
        <v>187</v>
      </c>
      <c r="B760" s="10" t="s">
        <v>19</v>
      </c>
      <c r="C760" s="9" t="s">
        <v>547</v>
      </c>
      <c r="D760" s="28">
        <v>119</v>
      </c>
      <c r="E760" s="29" t="s">
        <v>95</v>
      </c>
      <c r="F760" s="24">
        <v>8567.1740000000009</v>
      </c>
      <c r="G760" s="24">
        <v>8567.1740000000009</v>
      </c>
      <c r="H760" s="24">
        <v>8567.1740000000009</v>
      </c>
    </row>
    <row r="761" spans="1:8" ht="36">
      <c r="A761" s="10" t="s">
        <v>187</v>
      </c>
      <c r="B761" s="10" t="s">
        <v>19</v>
      </c>
      <c r="C761" s="9" t="s">
        <v>547</v>
      </c>
      <c r="D761" s="26" t="s">
        <v>53</v>
      </c>
      <c r="E761" s="27" t="s">
        <v>54</v>
      </c>
      <c r="F761" s="24">
        <f>F762+F763</f>
        <v>10256.897000000001</v>
      </c>
      <c r="G761" s="24">
        <f t="shared" ref="G761:H761" si="227">G762+G763</f>
        <v>10256.897000000001</v>
      </c>
      <c r="H761" s="24">
        <f t="shared" si="227"/>
        <v>10256.897000000001</v>
      </c>
    </row>
    <row r="762" spans="1:8" ht="24">
      <c r="A762" s="10" t="s">
        <v>187</v>
      </c>
      <c r="B762" s="10" t="s">
        <v>19</v>
      </c>
      <c r="C762" s="9" t="s">
        <v>547</v>
      </c>
      <c r="D762" s="10" t="s">
        <v>55</v>
      </c>
      <c r="E762" s="8" t="s">
        <v>56</v>
      </c>
      <c r="F762" s="24">
        <v>4934.5069999999996</v>
      </c>
      <c r="G762" s="24">
        <v>4934.5069999999996</v>
      </c>
      <c r="H762" s="24">
        <v>4934.5069999999996</v>
      </c>
    </row>
    <row r="763" spans="1:8">
      <c r="A763" s="10" t="s">
        <v>187</v>
      </c>
      <c r="B763" s="10" t="s">
        <v>19</v>
      </c>
      <c r="C763" s="9" t="s">
        <v>547</v>
      </c>
      <c r="D763" s="10">
        <v>247</v>
      </c>
      <c r="E763" s="8" t="s">
        <v>96</v>
      </c>
      <c r="F763" s="24">
        <v>5322.39</v>
      </c>
      <c r="G763" s="24">
        <v>5322.39</v>
      </c>
      <c r="H763" s="24">
        <v>5322.39</v>
      </c>
    </row>
    <row r="764" spans="1:8">
      <c r="A764" s="10" t="s">
        <v>187</v>
      </c>
      <c r="B764" s="10" t="s">
        <v>19</v>
      </c>
      <c r="C764" s="9" t="s">
        <v>547</v>
      </c>
      <c r="D764" s="10" t="s">
        <v>97</v>
      </c>
      <c r="E764" s="8" t="s">
        <v>83</v>
      </c>
      <c r="F764" s="24">
        <f>F765</f>
        <v>470.49</v>
      </c>
      <c r="G764" s="24">
        <f t="shared" ref="G764:H764" si="228">G765</f>
        <v>470.49</v>
      </c>
      <c r="H764" s="24">
        <f t="shared" si="228"/>
        <v>470.49</v>
      </c>
    </row>
    <row r="765" spans="1:8" ht="24">
      <c r="A765" s="10" t="s">
        <v>187</v>
      </c>
      <c r="B765" s="10" t="s">
        <v>19</v>
      </c>
      <c r="C765" s="9" t="s">
        <v>547</v>
      </c>
      <c r="D765" s="10">
        <v>851</v>
      </c>
      <c r="E765" s="8" t="s">
        <v>507</v>
      </c>
      <c r="F765" s="24">
        <v>470.49</v>
      </c>
      <c r="G765" s="24">
        <v>470.49</v>
      </c>
      <c r="H765" s="24">
        <v>470.49</v>
      </c>
    </row>
    <row r="766" spans="1:8" ht="36">
      <c r="A766" s="10" t="s">
        <v>187</v>
      </c>
      <c r="B766" s="10" t="s">
        <v>19</v>
      </c>
      <c r="C766" s="9" t="s">
        <v>549</v>
      </c>
      <c r="D766" s="10"/>
      <c r="E766" s="8" t="s">
        <v>550</v>
      </c>
      <c r="F766" s="24">
        <f>F767</f>
        <v>2343.39</v>
      </c>
      <c r="G766" s="24">
        <f t="shared" ref="G766:H767" si="229">G767</f>
        <v>0</v>
      </c>
      <c r="H766" s="24">
        <f t="shared" si="229"/>
        <v>0</v>
      </c>
    </row>
    <row r="767" spans="1:8" ht="48">
      <c r="A767" s="10" t="s">
        <v>187</v>
      </c>
      <c r="B767" s="10" t="s">
        <v>19</v>
      </c>
      <c r="C767" s="9" t="s">
        <v>549</v>
      </c>
      <c r="D767" s="62" t="s">
        <v>153</v>
      </c>
      <c r="E767" s="27" t="s">
        <v>154</v>
      </c>
      <c r="F767" s="24">
        <f>F768</f>
        <v>2343.39</v>
      </c>
      <c r="G767" s="24">
        <f t="shared" si="229"/>
        <v>0</v>
      </c>
      <c r="H767" s="24">
        <f t="shared" si="229"/>
        <v>0</v>
      </c>
    </row>
    <row r="768" spans="1:8" ht="24">
      <c r="A768" s="10" t="s">
        <v>187</v>
      </c>
      <c r="B768" s="10" t="s">
        <v>19</v>
      </c>
      <c r="C768" s="9" t="s">
        <v>549</v>
      </c>
      <c r="D768" s="10">
        <v>612</v>
      </c>
      <c r="E768" s="8" t="s">
        <v>398</v>
      </c>
      <c r="F768" s="24">
        <v>2343.39</v>
      </c>
      <c r="G768" s="24">
        <v>0</v>
      </c>
      <c r="H768" s="24">
        <v>0</v>
      </c>
    </row>
    <row r="769" spans="1:8" ht="48">
      <c r="A769" s="10" t="s">
        <v>187</v>
      </c>
      <c r="B769" s="10" t="s">
        <v>19</v>
      </c>
      <c r="C769" s="9" t="s">
        <v>551</v>
      </c>
      <c r="D769" s="10"/>
      <c r="E769" s="8" t="s">
        <v>552</v>
      </c>
      <c r="F769" s="24">
        <f>F773+F770</f>
        <v>71820.41</v>
      </c>
      <c r="G769" s="24">
        <f t="shared" ref="G769:H769" si="230">G773+G770</f>
        <v>71820.41</v>
      </c>
      <c r="H769" s="24">
        <f t="shared" si="230"/>
        <v>71820.41</v>
      </c>
    </row>
    <row r="770" spans="1:8" ht="96">
      <c r="A770" s="10" t="s">
        <v>187</v>
      </c>
      <c r="B770" s="10" t="s">
        <v>19</v>
      </c>
      <c r="C770" s="9" t="s">
        <v>551</v>
      </c>
      <c r="D770" s="26" t="s">
        <v>32</v>
      </c>
      <c r="E770" s="27" t="s">
        <v>33</v>
      </c>
      <c r="F770" s="24">
        <f>F771+F772</f>
        <v>28209.947</v>
      </c>
      <c r="G770" s="24">
        <f t="shared" ref="G770:H770" si="231">G771+G772</f>
        <v>28209.947</v>
      </c>
      <c r="H770" s="24">
        <f t="shared" si="231"/>
        <v>28209.947</v>
      </c>
    </row>
    <row r="771" spans="1:8">
      <c r="A771" s="10" t="s">
        <v>187</v>
      </c>
      <c r="B771" s="10" t="s">
        <v>19</v>
      </c>
      <c r="C771" s="9" t="s">
        <v>551</v>
      </c>
      <c r="D771" s="28" t="s">
        <v>92</v>
      </c>
      <c r="E771" s="29" t="s">
        <v>93</v>
      </c>
      <c r="F771" s="24">
        <v>21666.625</v>
      </c>
      <c r="G771" s="24">
        <v>21666.625</v>
      </c>
      <c r="H771" s="24">
        <v>21666.625</v>
      </c>
    </row>
    <row r="772" spans="1:8" ht="60">
      <c r="A772" s="10" t="s">
        <v>187</v>
      </c>
      <c r="B772" s="10" t="s">
        <v>19</v>
      </c>
      <c r="C772" s="9" t="s">
        <v>551</v>
      </c>
      <c r="D772" s="28">
        <v>119</v>
      </c>
      <c r="E772" s="29" t="s">
        <v>95</v>
      </c>
      <c r="F772" s="24">
        <v>6543.3220000000001</v>
      </c>
      <c r="G772" s="24">
        <v>6543.3220000000001</v>
      </c>
      <c r="H772" s="24">
        <v>6543.3220000000001</v>
      </c>
    </row>
    <row r="773" spans="1:8" ht="48">
      <c r="A773" s="10" t="s">
        <v>187</v>
      </c>
      <c r="B773" s="10" t="s">
        <v>19</v>
      </c>
      <c r="C773" s="9" t="s">
        <v>551</v>
      </c>
      <c r="D773" s="26" t="s">
        <v>153</v>
      </c>
      <c r="E773" s="27" t="s">
        <v>154</v>
      </c>
      <c r="F773" s="24">
        <f t="shared" ref="F773:H773" si="232">F774</f>
        <v>43610.463000000003</v>
      </c>
      <c r="G773" s="24">
        <f t="shared" si="232"/>
        <v>43610.463000000003</v>
      </c>
      <c r="H773" s="24">
        <f t="shared" si="232"/>
        <v>43610.463000000003</v>
      </c>
    </row>
    <row r="774" spans="1:8" ht="84">
      <c r="A774" s="10" t="s">
        <v>187</v>
      </c>
      <c r="B774" s="10" t="s">
        <v>19</v>
      </c>
      <c r="C774" s="9" t="s">
        <v>551</v>
      </c>
      <c r="D774" s="10" t="s">
        <v>155</v>
      </c>
      <c r="E774" s="8" t="s">
        <v>156</v>
      </c>
      <c r="F774" s="24">
        <v>43610.463000000003</v>
      </c>
      <c r="G774" s="24">
        <v>43610.463000000003</v>
      </c>
      <c r="H774" s="24">
        <v>43610.463000000003</v>
      </c>
    </row>
    <row r="775" spans="1:8" ht="48">
      <c r="A775" s="10" t="s">
        <v>187</v>
      </c>
      <c r="B775" s="10" t="s">
        <v>19</v>
      </c>
      <c r="C775" s="9" t="s">
        <v>553</v>
      </c>
      <c r="D775" s="10"/>
      <c r="E775" s="8" t="s">
        <v>554</v>
      </c>
      <c r="F775" s="24">
        <f>F776+F779</f>
        <v>725.45900000000006</v>
      </c>
      <c r="G775" s="24">
        <f t="shared" ref="G775:H775" si="233">G776+G779</f>
        <v>725.45900000000006</v>
      </c>
      <c r="H775" s="24">
        <f t="shared" si="233"/>
        <v>725.45900000000006</v>
      </c>
    </row>
    <row r="776" spans="1:8" ht="96">
      <c r="A776" s="10" t="s">
        <v>187</v>
      </c>
      <c r="B776" s="10" t="s">
        <v>19</v>
      </c>
      <c r="C776" s="9" t="s">
        <v>553</v>
      </c>
      <c r="D776" s="26" t="s">
        <v>32</v>
      </c>
      <c r="E776" s="27" t="s">
        <v>33</v>
      </c>
      <c r="F776" s="24">
        <f>F777+F778</f>
        <v>284.94900000000001</v>
      </c>
      <c r="G776" s="24">
        <f t="shared" ref="G776:H776" si="234">G777+G778</f>
        <v>284.94900000000001</v>
      </c>
      <c r="H776" s="24">
        <f t="shared" si="234"/>
        <v>284.94900000000001</v>
      </c>
    </row>
    <row r="777" spans="1:8">
      <c r="A777" s="10" t="s">
        <v>187</v>
      </c>
      <c r="B777" s="10" t="s">
        <v>19</v>
      </c>
      <c r="C777" s="9" t="s">
        <v>553</v>
      </c>
      <c r="D777" s="28" t="s">
        <v>92</v>
      </c>
      <c r="E777" s="29" t="s">
        <v>93</v>
      </c>
      <c r="F777" s="24">
        <v>218.858</v>
      </c>
      <c r="G777" s="24">
        <v>218.858</v>
      </c>
      <c r="H777" s="24">
        <v>218.858</v>
      </c>
    </row>
    <row r="778" spans="1:8" ht="60">
      <c r="A778" s="10" t="s">
        <v>187</v>
      </c>
      <c r="B778" s="10" t="s">
        <v>19</v>
      </c>
      <c r="C778" s="9" t="s">
        <v>553</v>
      </c>
      <c r="D778" s="28">
        <v>119</v>
      </c>
      <c r="E778" s="29" t="s">
        <v>95</v>
      </c>
      <c r="F778" s="24">
        <v>66.090999999999994</v>
      </c>
      <c r="G778" s="24">
        <v>66.090999999999994</v>
      </c>
      <c r="H778" s="24">
        <v>66.090999999999994</v>
      </c>
    </row>
    <row r="779" spans="1:8" ht="48">
      <c r="A779" s="10" t="s">
        <v>187</v>
      </c>
      <c r="B779" s="10" t="s">
        <v>19</v>
      </c>
      <c r="C779" s="9" t="s">
        <v>553</v>
      </c>
      <c r="D779" s="26" t="s">
        <v>153</v>
      </c>
      <c r="E779" s="27" t="s">
        <v>154</v>
      </c>
      <c r="F779" s="24">
        <f t="shared" ref="F779:H779" si="235">F780</f>
        <v>440.51</v>
      </c>
      <c r="G779" s="24">
        <f t="shared" si="235"/>
        <v>440.51</v>
      </c>
      <c r="H779" s="24">
        <f t="shared" si="235"/>
        <v>440.51</v>
      </c>
    </row>
    <row r="780" spans="1:8" ht="84">
      <c r="A780" s="10" t="s">
        <v>187</v>
      </c>
      <c r="B780" s="10" t="s">
        <v>19</v>
      </c>
      <c r="C780" s="9" t="s">
        <v>553</v>
      </c>
      <c r="D780" s="10" t="s">
        <v>155</v>
      </c>
      <c r="E780" s="8" t="s">
        <v>156</v>
      </c>
      <c r="F780" s="24">
        <v>440.51</v>
      </c>
      <c r="G780" s="24">
        <v>440.51</v>
      </c>
      <c r="H780" s="24">
        <v>440.51</v>
      </c>
    </row>
    <row r="781" spans="1:8" ht="36">
      <c r="A781" s="10" t="s">
        <v>187</v>
      </c>
      <c r="B781" s="10" t="s">
        <v>19</v>
      </c>
      <c r="C781" s="9" t="s">
        <v>555</v>
      </c>
      <c r="D781" s="10"/>
      <c r="E781" s="8" t="s">
        <v>556</v>
      </c>
      <c r="F781" s="24">
        <f t="shared" ref="F781:H783" si="236">F782</f>
        <v>1865</v>
      </c>
      <c r="G781" s="24">
        <f t="shared" si="236"/>
        <v>1865</v>
      </c>
      <c r="H781" s="24">
        <f t="shared" si="236"/>
        <v>1865</v>
      </c>
    </row>
    <row r="782" spans="1:8" ht="84">
      <c r="A782" s="10" t="s">
        <v>187</v>
      </c>
      <c r="B782" s="10" t="s">
        <v>19</v>
      </c>
      <c r="C782" s="9" t="s">
        <v>557</v>
      </c>
      <c r="D782" s="10"/>
      <c r="E782" s="8" t="s">
        <v>558</v>
      </c>
      <c r="F782" s="24">
        <f>F783</f>
        <v>1865</v>
      </c>
      <c r="G782" s="24">
        <f t="shared" si="236"/>
        <v>1865</v>
      </c>
      <c r="H782" s="24">
        <f t="shared" si="236"/>
        <v>1865</v>
      </c>
    </row>
    <row r="783" spans="1:8" ht="48">
      <c r="A783" s="10" t="s">
        <v>187</v>
      </c>
      <c r="B783" s="10" t="s">
        <v>19</v>
      </c>
      <c r="C783" s="9" t="s">
        <v>557</v>
      </c>
      <c r="D783" s="62" t="s">
        <v>153</v>
      </c>
      <c r="E783" s="27" t="s">
        <v>154</v>
      </c>
      <c r="F783" s="24">
        <f>F784</f>
        <v>1865</v>
      </c>
      <c r="G783" s="24">
        <f t="shared" si="236"/>
        <v>1865</v>
      </c>
      <c r="H783" s="24">
        <f t="shared" si="236"/>
        <v>1865</v>
      </c>
    </row>
    <row r="784" spans="1:8" ht="84">
      <c r="A784" s="10" t="s">
        <v>187</v>
      </c>
      <c r="B784" s="10" t="s">
        <v>19</v>
      </c>
      <c r="C784" s="9" t="s">
        <v>557</v>
      </c>
      <c r="D784" s="10" t="s">
        <v>155</v>
      </c>
      <c r="E784" s="8" t="s">
        <v>156</v>
      </c>
      <c r="F784" s="24">
        <v>1865</v>
      </c>
      <c r="G784" s="24">
        <v>1865</v>
      </c>
      <c r="H784" s="24">
        <v>1865</v>
      </c>
    </row>
    <row r="785" spans="1:8" ht="36">
      <c r="A785" s="10" t="s">
        <v>187</v>
      </c>
      <c r="B785" s="9" t="s">
        <v>49</v>
      </c>
      <c r="C785" s="13"/>
      <c r="D785" s="14"/>
      <c r="E785" s="61" t="s">
        <v>559</v>
      </c>
      <c r="F785" s="15">
        <f>F786</f>
        <v>5411.8069999999998</v>
      </c>
      <c r="G785" s="15">
        <f>G787</f>
        <v>5411.8069999999998</v>
      </c>
      <c r="H785" s="15">
        <f>H787</f>
        <v>5411.8069999999998</v>
      </c>
    </row>
    <row r="786" spans="1:8" ht="48">
      <c r="A786" s="21" t="s">
        <v>187</v>
      </c>
      <c r="B786" s="18" t="s">
        <v>49</v>
      </c>
      <c r="C786" s="18" t="s">
        <v>472</v>
      </c>
      <c r="D786" s="21"/>
      <c r="E786" s="22" t="s">
        <v>473</v>
      </c>
      <c r="F786" s="23">
        <f>F787</f>
        <v>5411.8069999999998</v>
      </c>
      <c r="G786" s="23">
        <f t="shared" ref="G786:H787" si="237">G787</f>
        <v>5411.8069999999998</v>
      </c>
      <c r="H786" s="23">
        <f t="shared" si="237"/>
        <v>5411.8069999999998</v>
      </c>
    </row>
    <row r="787" spans="1:8">
      <c r="A787" s="10" t="s">
        <v>187</v>
      </c>
      <c r="B787" s="9" t="s">
        <v>49</v>
      </c>
      <c r="C787" s="9" t="s">
        <v>560</v>
      </c>
      <c r="D787" s="10"/>
      <c r="E787" s="8" t="s">
        <v>27</v>
      </c>
      <c r="F787" s="24">
        <f>F788</f>
        <v>5411.8069999999998</v>
      </c>
      <c r="G787" s="24">
        <f t="shared" si="237"/>
        <v>5411.8069999999998</v>
      </c>
      <c r="H787" s="24">
        <f t="shared" si="237"/>
        <v>5411.8069999999998</v>
      </c>
    </row>
    <row r="788" spans="1:8" ht="36">
      <c r="A788" s="10" t="s">
        <v>187</v>
      </c>
      <c r="B788" s="9" t="s">
        <v>49</v>
      </c>
      <c r="C788" s="9" t="s">
        <v>561</v>
      </c>
      <c r="D788" s="10"/>
      <c r="E788" s="8" t="s">
        <v>562</v>
      </c>
      <c r="F788" s="24">
        <f>F789+F794</f>
        <v>5411.8069999999998</v>
      </c>
      <c r="G788" s="24">
        <f t="shared" ref="G788:H788" si="238">G789+G794</f>
        <v>5411.8069999999998</v>
      </c>
      <c r="H788" s="24">
        <f t="shared" si="238"/>
        <v>5411.8069999999998</v>
      </c>
    </row>
    <row r="789" spans="1:8" ht="60">
      <c r="A789" s="10" t="s">
        <v>187</v>
      </c>
      <c r="B789" s="9" t="s">
        <v>49</v>
      </c>
      <c r="C789" s="32" t="s">
        <v>563</v>
      </c>
      <c r="D789" s="10"/>
      <c r="E789" s="8" t="s">
        <v>72</v>
      </c>
      <c r="F789" s="24">
        <f>F790</f>
        <v>3111.509</v>
      </c>
      <c r="G789" s="24">
        <f t="shared" ref="G789:H789" si="239">G790</f>
        <v>3111.509</v>
      </c>
      <c r="H789" s="24">
        <f t="shared" si="239"/>
        <v>3111.509</v>
      </c>
    </row>
    <row r="790" spans="1:8" ht="96">
      <c r="A790" s="10" t="s">
        <v>187</v>
      </c>
      <c r="B790" s="9" t="s">
        <v>49</v>
      </c>
      <c r="C790" s="32" t="s">
        <v>563</v>
      </c>
      <c r="D790" s="26" t="s">
        <v>32</v>
      </c>
      <c r="E790" s="27" t="s">
        <v>33</v>
      </c>
      <c r="F790" s="24">
        <f>F791+F792+F793</f>
        <v>3111.509</v>
      </c>
      <c r="G790" s="24">
        <f t="shared" ref="G790:H790" si="240">G791+G792+G793</f>
        <v>3111.509</v>
      </c>
      <c r="H790" s="24">
        <f t="shared" si="240"/>
        <v>3111.509</v>
      </c>
    </row>
    <row r="791" spans="1:8" ht="36">
      <c r="A791" s="10" t="s">
        <v>187</v>
      </c>
      <c r="B791" s="9" t="s">
        <v>49</v>
      </c>
      <c r="C791" s="32" t="s">
        <v>563</v>
      </c>
      <c r="D791" s="28" t="s">
        <v>34</v>
      </c>
      <c r="E791" s="29" t="s">
        <v>35</v>
      </c>
      <c r="F791" s="24">
        <v>1889.7919999999999</v>
      </c>
      <c r="G791" s="24">
        <v>1889.7919999999999</v>
      </c>
      <c r="H791" s="24">
        <v>1889.7919999999999</v>
      </c>
    </row>
    <row r="792" spans="1:8" ht="60">
      <c r="A792" s="10" t="s">
        <v>187</v>
      </c>
      <c r="B792" s="9" t="s">
        <v>49</v>
      </c>
      <c r="C792" s="32" t="s">
        <v>563</v>
      </c>
      <c r="D792" s="28" t="s">
        <v>36</v>
      </c>
      <c r="E792" s="29" t="s">
        <v>37</v>
      </c>
      <c r="F792" s="24">
        <v>500</v>
      </c>
      <c r="G792" s="24">
        <v>500</v>
      </c>
      <c r="H792" s="24">
        <v>500</v>
      </c>
    </row>
    <row r="793" spans="1:8" ht="72">
      <c r="A793" s="10" t="s">
        <v>187</v>
      </c>
      <c r="B793" s="9" t="s">
        <v>49</v>
      </c>
      <c r="C793" s="32" t="s">
        <v>563</v>
      </c>
      <c r="D793" s="28">
        <v>129</v>
      </c>
      <c r="E793" s="29" t="s">
        <v>38</v>
      </c>
      <c r="F793" s="24">
        <v>721.71699999999998</v>
      </c>
      <c r="G793" s="24">
        <v>721.71699999999998</v>
      </c>
      <c r="H793" s="24">
        <v>721.71699999999998</v>
      </c>
    </row>
    <row r="794" spans="1:8" ht="60">
      <c r="A794" s="10" t="s">
        <v>187</v>
      </c>
      <c r="B794" s="9" t="s">
        <v>49</v>
      </c>
      <c r="C794" s="63" t="s">
        <v>564</v>
      </c>
      <c r="D794" s="28"/>
      <c r="E794" s="29" t="s">
        <v>58</v>
      </c>
      <c r="F794" s="24">
        <f>F795</f>
        <v>2300.2979999999998</v>
      </c>
      <c r="G794" s="24">
        <f t="shared" ref="G794:H794" si="241">G795</f>
        <v>2300.2979999999998</v>
      </c>
      <c r="H794" s="24">
        <f t="shared" si="241"/>
        <v>2300.2979999999998</v>
      </c>
    </row>
    <row r="795" spans="1:8" ht="96">
      <c r="A795" s="10" t="s">
        <v>187</v>
      </c>
      <c r="B795" s="9" t="s">
        <v>49</v>
      </c>
      <c r="C795" s="63" t="s">
        <v>564</v>
      </c>
      <c r="D795" s="26" t="s">
        <v>32</v>
      </c>
      <c r="E795" s="27" t="s">
        <v>33</v>
      </c>
      <c r="F795" s="24">
        <f>F796+F797</f>
        <v>2300.2979999999998</v>
      </c>
      <c r="G795" s="24">
        <f t="shared" ref="G795:H795" si="242">G796+G797</f>
        <v>2300.2979999999998</v>
      </c>
      <c r="H795" s="24">
        <f t="shared" si="242"/>
        <v>2300.2979999999998</v>
      </c>
    </row>
    <row r="796" spans="1:8" ht="36">
      <c r="A796" s="10" t="s">
        <v>187</v>
      </c>
      <c r="B796" s="9" t="s">
        <v>49</v>
      </c>
      <c r="C796" s="63" t="s">
        <v>564</v>
      </c>
      <c r="D796" s="28" t="s">
        <v>34</v>
      </c>
      <c r="E796" s="29" t="s">
        <v>35</v>
      </c>
      <c r="F796" s="24">
        <v>1766.742</v>
      </c>
      <c r="G796" s="24">
        <v>1766.742</v>
      </c>
      <c r="H796" s="24">
        <v>1766.742</v>
      </c>
    </row>
    <row r="797" spans="1:8" ht="72">
      <c r="A797" s="10" t="s">
        <v>187</v>
      </c>
      <c r="B797" s="9" t="s">
        <v>49</v>
      </c>
      <c r="C797" s="63" t="s">
        <v>564</v>
      </c>
      <c r="D797" s="28">
        <v>129</v>
      </c>
      <c r="E797" s="29" t="s">
        <v>38</v>
      </c>
      <c r="F797" s="24">
        <v>533.55600000000004</v>
      </c>
      <c r="G797" s="24">
        <v>533.55600000000004</v>
      </c>
      <c r="H797" s="24">
        <v>533.55600000000004</v>
      </c>
    </row>
    <row r="798" spans="1:8">
      <c r="A798" s="14">
        <v>10</v>
      </c>
      <c r="B798" s="13" t="s">
        <v>20</v>
      </c>
      <c r="C798" s="13"/>
      <c r="D798" s="14"/>
      <c r="E798" s="61" t="s">
        <v>565</v>
      </c>
      <c r="F798" s="15">
        <f>F799+F806+F819+F849</f>
        <v>61557.361999999994</v>
      </c>
      <c r="G798" s="15">
        <f t="shared" ref="G798:H798" si="243">G799+G806+G819+G849</f>
        <v>47274.299999999996</v>
      </c>
      <c r="H798" s="15">
        <f t="shared" si="243"/>
        <v>44653.035000000003</v>
      </c>
    </row>
    <row r="799" spans="1:8">
      <c r="A799" s="30">
        <v>10</v>
      </c>
      <c r="B799" s="30" t="s">
        <v>19</v>
      </c>
      <c r="C799" s="17"/>
      <c r="D799" s="30"/>
      <c r="E799" s="19" t="s">
        <v>566</v>
      </c>
      <c r="F799" s="20">
        <f t="shared" ref="F799:H800" si="244">F800</f>
        <v>4344.6760000000004</v>
      </c>
      <c r="G799" s="20">
        <f t="shared" si="244"/>
        <v>4344.6760000000004</v>
      </c>
      <c r="H799" s="20">
        <f t="shared" si="244"/>
        <v>4344.6760000000004</v>
      </c>
    </row>
    <row r="800" spans="1:8" ht="48">
      <c r="A800" s="10">
        <v>10</v>
      </c>
      <c r="B800" s="21" t="s">
        <v>19</v>
      </c>
      <c r="C800" s="18" t="s">
        <v>24</v>
      </c>
      <c r="D800" s="21"/>
      <c r="E800" s="22" t="s">
        <v>25</v>
      </c>
      <c r="F800" s="23">
        <f t="shared" si="244"/>
        <v>4344.6760000000004</v>
      </c>
      <c r="G800" s="23">
        <f t="shared" si="244"/>
        <v>4344.6760000000004</v>
      </c>
      <c r="H800" s="23">
        <f t="shared" si="244"/>
        <v>4344.6760000000004</v>
      </c>
    </row>
    <row r="801" spans="1:8" ht="36">
      <c r="A801" s="10">
        <v>10</v>
      </c>
      <c r="B801" s="10" t="s">
        <v>19</v>
      </c>
      <c r="C801" s="9" t="s">
        <v>63</v>
      </c>
      <c r="D801" s="10"/>
      <c r="E801" s="8" t="s">
        <v>64</v>
      </c>
      <c r="F801" s="24">
        <f>F805</f>
        <v>4344.6760000000004</v>
      </c>
      <c r="G801" s="24">
        <f>G805</f>
        <v>4344.6760000000004</v>
      </c>
      <c r="H801" s="24">
        <f>H805</f>
        <v>4344.6760000000004</v>
      </c>
    </row>
    <row r="802" spans="1:8" ht="60">
      <c r="A802" s="10">
        <v>10</v>
      </c>
      <c r="B802" s="10" t="s">
        <v>19</v>
      </c>
      <c r="C802" s="9" t="s">
        <v>88</v>
      </c>
      <c r="D802" s="10"/>
      <c r="E802" s="8" t="s">
        <v>89</v>
      </c>
      <c r="F802" s="24">
        <f>F804</f>
        <v>4344.6760000000004</v>
      </c>
      <c r="G802" s="24">
        <f>G804</f>
        <v>4344.6760000000004</v>
      </c>
      <c r="H802" s="24">
        <f>H804</f>
        <v>4344.6760000000004</v>
      </c>
    </row>
    <row r="803" spans="1:8" ht="36">
      <c r="A803" s="10">
        <v>10</v>
      </c>
      <c r="B803" s="10" t="s">
        <v>19</v>
      </c>
      <c r="C803" s="32" t="s">
        <v>567</v>
      </c>
      <c r="D803" s="10"/>
      <c r="E803" s="8" t="s">
        <v>568</v>
      </c>
      <c r="F803" s="24">
        <f>F804</f>
        <v>4344.6760000000004</v>
      </c>
      <c r="G803" s="24">
        <f t="shared" ref="G803:H803" si="245">G804</f>
        <v>4344.6760000000004</v>
      </c>
      <c r="H803" s="24">
        <f t="shared" si="245"/>
        <v>4344.6760000000004</v>
      </c>
    </row>
    <row r="804" spans="1:8" ht="24">
      <c r="A804" s="10">
        <v>10</v>
      </c>
      <c r="B804" s="10" t="s">
        <v>19</v>
      </c>
      <c r="C804" s="32" t="s">
        <v>567</v>
      </c>
      <c r="D804" s="26" t="s">
        <v>569</v>
      </c>
      <c r="E804" s="27" t="s">
        <v>256</v>
      </c>
      <c r="F804" s="24">
        <f>F805</f>
        <v>4344.6760000000004</v>
      </c>
      <c r="G804" s="24">
        <f>G805</f>
        <v>4344.6760000000004</v>
      </c>
      <c r="H804" s="24">
        <f>H805</f>
        <v>4344.6760000000004</v>
      </c>
    </row>
    <row r="805" spans="1:8" ht="24">
      <c r="A805" s="10" t="s">
        <v>570</v>
      </c>
      <c r="B805" s="10" t="s">
        <v>19</v>
      </c>
      <c r="C805" s="32" t="s">
        <v>567</v>
      </c>
      <c r="D805" s="10">
        <v>312</v>
      </c>
      <c r="E805" s="8" t="s">
        <v>571</v>
      </c>
      <c r="F805" s="24">
        <v>4344.6760000000004</v>
      </c>
      <c r="G805" s="24">
        <v>4344.6760000000004</v>
      </c>
      <c r="H805" s="24">
        <v>4344.6760000000004</v>
      </c>
    </row>
    <row r="806" spans="1:8" ht="24">
      <c r="A806" s="30" t="s">
        <v>570</v>
      </c>
      <c r="B806" s="30" t="s">
        <v>39</v>
      </c>
      <c r="C806" s="17"/>
      <c r="D806" s="30"/>
      <c r="E806" s="19" t="s">
        <v>572</v>
      </c>
      <c r="F806" s="20">
        <f>F813+F807</f>
        <v>12144</v>
      </c>
      <c r="G806" s="20">
        <f t="shared" ref="G806:H806" si="246">G813+G807</f>
        <v>9144</v>
      </c>
      <c r="H806" s="20">
        <f t="shared" si="246"/>
        <v>9144</v>
      </c>
    </row>
    <row r="807" spans="1:8" ht="48">
      <c r="A807" s="21" t="s">
        <v>570</v>
      </c>
      <c r="B807" s="21" t="s">
        <v>39</v>
      </c>
      <c r="C807" s="18" t="s">
        <v>379</v>
      </c>
      <c r="D807" s="21"/>
      <c r="E807" s="22" t="s">
        <v>380</v>
      </c>
      <c r="F807" s="23">
        <f t="shared" ref="F807:H811" si="247">F808</f>
        <v>3000</v>
      </c>
      <c r="G807" s="23">
        <f t="shared" si="247"/>
        <v>0</v>
      </c>
      <c r="H807" s="23">
        <f t="shared" si="247"/>
        <v>0</v>
      </c>
    </row>
    <row r="808" spans="1:8">
      <c r="A808" s="10" t="s">
        <v>570</v>
      </c>
      <c r="B808" s="10" t="s">
        <v>39</v>
      </c>
      <c r="C808" s="9" t="s">
        <v>517</v>
      </c>
      <c r="D808" s="10"/>
      <c r="E808" s="8" t="s">
        <v>518</v>
      </c>
      <c r="F808" s="24">
        <f t="shared" si="247"/>
        <v>3000</v>
      </c>
      <c r="G808" s="24">
        <f t="shared" si="247"/>
        <v>0</v>
      </c>
      <c r="H808" s="24">
        <f t="shared" si="247"/>
        <v>0</v>
      </c>
    </row>
    <row r="809" spans="1:8" ht="36">
      <c r="A809" s="10" t="s">
        <v>570</v>
      </c>
      <c r="B809" s="10" t="s">
        <v>39</v>
      </c>
      <c r="C809" s="9" t="s">
        <v>519</v>
      </c>
      <c r="D809" s="10"/>
      <c r="E809" s="8" t="s">
        <v>520</v>
      </c>
      <c r="F809" s="24">
        <f t="shared" si="247"/>
        <v>3000</v>
      </c>
      <c r="G809" s="24">
        <f t="shared" si="247"/>
        <v>0</v>
      </c>
      <c r="H809" s="24">
        <f t="shared" si="247"/>
        <v>0</v>
      </c>
    </row>
    <row r="810" spans="1:8" ht="60">
      <c r="A810" s="10" t="s">
        <v>570</v>
      </c>
      <c r="B810" s="10" t="s">
        <v>39</v>
      </c>
      <c r="C810" s="9" t="s">
        <v>573</v>
      </c>
      <c r="D810" s="10"/>
      <c r="E810" s="8" t="s">
        <v>574</v>
      </c>
      <c r="F810" s="24">
        <f t="shared" si="247"/>
        <v>3000</v>
      </c>
      <c r="G810" s="24">
        <f t="shared" si="247"/>
        <v>0</v>
      </c>
      <c r="H810" s="24">
        <f t="shared" si="247"/>
        <v>0</v>
      </c>
    </row>
    <row r="811" spans="1:8" ht="24">
      <c r="A811" s="10" t="s">
        <v>570</v>
      </c>
      <c r="B811" s="10" t="s">
        <v>39</v>
      </c>
      <c r="C811" s="9" t="s">
        <v>573</v>
      </c>
      <c r="D811" s="26" t="s">
        <v>569</v>
      </c>
      <c r="E811" s="27" t="s">
        <v>256</v>
      </c>
      <c r="F811" s="24">
        <f t="shared" si="247"/>
        <v>3000</v>
      </c>
      <c r="G811" s="24">
        <f t="shared" si="247"/>
        <v>0</v>
      </c>
      <c r="H811" s="24">
        <f t="shared" si="247"/>
        <v>0</v>
      </c>
    </row>
    <row r="812" spans="1:8" ht="48">
      <c r="A812" s="10" t="s">
        <v>570</v>
      </c>
      <c r="B812" s="10" t="s">
        <v>39</v>
      </c>
      <c r="C812" s="9" t="s">
        <v>573</v>
      </c>
      <c r="D812" s="10">
        <v>321</v>
      </c>
      <c r="E812" s="8" t="s">
        <v>575</v>
      </c>
      <c r="F812" s="24">
        <v>3000</v>
      </c>
      <c r="G812" s="24">
        <v>0</v>
      </c>
      <c r="H812" s="24">
        <v>0</v>
      </c>
    </row>
    <row r="813" spans="1:8" ht="48">
      <c r="A813" s="21" t="s">
        <v>570</v>
      </c>
      <c r="B813" s="21" t="s">
        <v>39</v>
      </c>
      <c r="C813" s="18" t="s">
        <v>24</v>
      </c>
      <c r="D813" s="21"/>
      <c r="E813" s="22" t="s">
        <v>25</v>
      </c>
      <c r="F813" s="23">
        <f>F815</f>
        <v>9144</v>
      </c>
      <c r="G813" s="23">
        <f>G815</f>
        <v>9144</v>
      </c>
      <c r="H813" s="23">
        <f>H815</f>
        <v>9144</v>
      </c>
    </row>
    <row r="814" spans="1:8" ht="36">
      <c r="A814" s="10" t="s">
        <v>570</v>
      </c>
      <c r="B814" s="10" t="s">
        <v>39</v>
      </c>
      <c r="C814" s="9" t="s">
        <v>63</v>
      </c>
      <c r="D814" s="10"/>
      <c r="E814" s="8" t="s">
        <v>64</v>
      </c>
      <c r="F814" s="24">
        <f>F815</f>
        <v>9144</v>
      </c>
      <c r="G814" s="24">
        <f t="shared" ref="G814:H814" si="248">G815</f>
        <v>9144</v>
      </c>
      <c r="H814" s="24">
        <f t="shared" si="248"/>
        <v>9144</v>
      </c>
    </row>
    <row r="815" spans="1:8" ht="48">
      <c r="A815" s="10" t="s">
        <v>570</v>
      </c>
      <c r="B815" s="10" t="s">
        <v>39</v>
      </c>
      <c r="C815" s="9" t="s">
        <v>65</v>
      </c>
      <c r="D815" s="9"/>
      <c r="E815" s="8" t="s">
        <v>66</v>
      </c>
      <c r="F815" s="24">
        <f t="shared" ref="F815:H817" si="249">F816</f>
        <v>9144</v>
      </c>
      <c r="G815" s="24">
        <f t="shared" si="249"/>
        <v>9144</v>
      </c>
      <c r="H815" s="24">
        <f t="shared" si="249"/>
        <v>9144</v>
      </c>
    </row>
    <row r="816" spans="1:8" ht="120">
      <c r="A816" s="10" t="s">
        <v>570</v>
      </c>
      <c r="B816" s="10" t="s">
        <v>39</v>
      </c>
      <c r="C816" s="9" t="s">
        <v>576</v>
      </c>
      <c r="D816" s="10"/>
      <c r="E816" s="8" t="s">
        <v>577</v>
      </c>
      <c r="F816" s="24">
        <f t="shared" si="249"/>
        <v>9144</v>
      </c>
      <c r="G816" s="24">
        <f t="shared" si="249"/>
        <v>9144</v>
      </c>
      <c r="H816" s="24">
        <f t="shared" si="249"/>
        <v>9144</v>
      </c>
    </row>
    <row r="817" spans="1:8" ht="24">
      <c r="A817" s="10" t="s">
        <v>570</v>
      </c>
      <c r="B817" s="10" t="s">
        <v>39</v>
      </c>
      <c r="C817" s="9" t="s">
        <v>576</v>
      </c>
      <c r="D817" s="26" t="s">
        <v>569</v>
      </c>
      <c r="E817" s="27" t="s">
        <v>256</v>
      </c>
      <c r="F817" s="24">
        <f t="shared" si="249"/>
        <v>9144</v>
      </c>
      <c r="G817" s="24">
        <f t="shared" si="249"/>
        <v>9144</v>
      </c>
      <c r="H817" s="24">
        <f t="shared" si="249"/>
        <v>9144</v>
      </c>
    </row>
    <row r="818" spans="1:8" ht="48">
      <c r="A818" s="10" t="s">
        <v>570</v>
      </c>
      <c r="B818" s="10" t="s">
        <v>39</v>
      </c>
      <c r="C818" s="9" t="s">
        <v>576</v>
      </c>
      <c r="D818" s="10">
        <v>313</v>
      </c>
      <c r="E818" s="8" t="s">
        <v>578</v>
      </c>
      <c r="F818" s="24">
        <v>9144</v>
      </c>
      <c r="G818" s="24">
        <v>9144</v>
      </c>
      <c r="H818" s="24">
        <v>9144</v>
      </c>
    </row>
    <row r="819" spans="1:8">
      <c r="A819" s="30" t="s">
        <v>570</v>
      </c>
      <c r="B819" s="30" t="s">
        <v>49</v>
      </c>
      <c r="C819" s="90"/>
      <c r="D819" s="91"/>
      <c r="E819" s="60" t="s">
        <v>579</v>
      </c>
      <c r="F819" s="20">
        <f>F820+F828+F834+F843</f>
        <v>44561.685999999994</v>
      </c>
      <c r="G819" s="20">
        <f t="shared" ref="G819:H819" si="250">G820+G828+G834+G843</f>
        <v>33278.623999999996</v>
      </c>
      <c r="H819" s="20">
        <f t="shared" si="250"/>
        <v>30657.359000000004</v>
      </c>
    </row>
    <row r="820" spans="1:8" ht="48">
      <c r="A820" s="10" t="s">
        <v>570</v>
      </c>
      <c r="B820" s="10" t="s">
        <v>49</v>
      </c>
      <c r="C820" s="18" t="s">
        <v>379</v>
      </c>
      <c r="D820" s="21"/>
      <c r="E820" s="22" t="s">
        <v>380</v>
      </c>
      <c r="F820" s="24">
        <f>F821</f>
        <v>19863.7</v>
      </c>
      <c r="G820" s="24">
        <f t="shared" ref="G820:H822" si="251">G821</f>
        <v>19863.7</v>
      </c>
      <c r="H820" s="24">
        <f t="shared" si="251"/>
        <v>19863.7</v>
      </c>
    </row>
    <row r="821" spans="1:8" ht="24">
      <c r="A821" s="10" t="s">
        <v>570</v>
      </c>
      <c r="B821" s="10" t="s">
        <v>49</v>
      </c>
      <c r="C821" s="9" t="s">
        <v>381</v>
      </c>
      <c r="D821" s="10"/>
      <c r="E821" s="8" t="s">
        <v>382</v>
      </c>
      <c r="F821" s="24">
        <f>F822</f>
        <v>19863.7</v>
      </c>
      <c r="G821" s="24">
        <f t="shared" si="251"/>
        <v>19863.7</v>
      </c>
      <c r="H821" s="24">
        <f t="shared" si="251"/>
        <v>19863.7</v>
      </c>
    </row>
    <row r="822" spans="1:8" ht="96">
      <c r="A822" s="10" t="s">
        <v>570</v>
      </c>
      <c r="B822" s="10" t="s">
        <v>49</v>
      </c>
      <c r="C822" s="9" t="s">
        <v>390</v>
      </c>
      <c r="D822" s="10"/>
      <c r="E822" s="8" t="s">
        <v>391</v>
      </c>
      <c r="F822" s="24">
        <f>F823</f>
        <v>19863.7</v>
      </c>
      <c r="G822" s="24">
        <f t="shared" si="251"/>
        <v>19863.7</v>
      </c>
      <c r="H822" s="24">
        <f t="shared" si="251"/>
        <v>19863.7</v>
      </c>
    </row>
    <row r="823" spans="1:8" ht="84">
      <c r="A823" s="10" t="s">
        <v>570</v>
      </c>
      <c r="B823" s="10" t="s">
        <v>49</v>
      </c>
      <c r="C823" s="9" t="s">
        <v>580</v>
      </c>
      <c r="D823" s="51"/>
      <c r="E823" s="52" t="s">
        <v>581</v>
      </c>
      <c r="F823" s="24">
        <f>F827+F824</f>
        <v>19863.7</v>
      </c>
      <c r="G823" s="24">
        <f>G827+G824</f>
        <v>19863.7</v>
      </c>
      <c r="H823" s="24">
        <f>H827+H824</f>
        <v>19863.7</v>
      </c>
    </row>
    <row r="824" spans="1:8" ht="36">
      <c r="A824" s="10" t="s">
        <v>570</v>
      </c>
      <c r="B824" s="10" t="s">
        <v>49</v>
      </c>
      <c r="C824" s="9" t="s">
        <v>580</v>
      </c>
      <c r="D824" s="26" t="s">
        <v>53</v>
      </c>
      <c r="E824" s="27" t="s">
        <v>54</v>
      </c>
      <c r="F824" s="24">
        <f>F825</f>
        <v>595.9</v>
      </c>
      <c r="G824" s="24">
        <f t="shared" ref="G824:H824" si="252">G825</f>
        <v>595.9</v>
      </c>
      <c r="H824" s="24">
        <f t="shared" si="252"/>
        <v>595.9</v>
      </c>
    </row>
    <row r="825" spans="1:8" ht="24">
      <c r="A825" s="10" t="s">
        <v>570</v>
      </c>
      <c r="B825" s="10" t="s">
        <v>49</v>
      </c>
      <c r="C825" s="9" t="s">
        <v>580</v>
      </c>
      <c r="D825" s="10" t="s">
        <v>55</v>
      </c>
      <c r="E825" s="8" t="s">
        <v>56</v>
      </c>
      <c r="F825" s="24">
        <v>595.9</v>
      </c>
      <c r="G825" s="24">
        <v>595.9</v>
      </c>
      <c r="H825" s="24">
        <v>595.9</v>
      </c>
    </row>
    <row r="826" spans="1:8" ht="24">
      <c r="A826" s="10" t="s">
        <v>570</v>
      </c>
      <c r="B826" s="10" t="s">
        <v>49</v>
      </c>
      <c r="C826" s="9" t="s">
        <v>580</v>
      </c>
      <c r="D826" s="26" t="s">
        <v>569</v>
      </c>
      <c r="E826" s="27" t="s">
        <v>256</v>
      </c>
      <c r="F826" s="24">
        <f>F827</f>
        <v>19267.8</v>
      </c>
      <c r="G826" s="24">
        <f t="shared" ref="G826:H826" si="253">G827</f>
        <v>19267.8</v>
      </c>
      <c r="H826" s="24">
        <f t="shared" si="253"/>
        <v>19267.8</v>
      </c>
    </row>
    <row r="827" spans="1:8" ht="36">
      <c r="A827" s="10" t="s">
        <v>570</v>
      </c>
      <c r="B827" s="10" t="s">
        <v>49</v>
      </c>
      <c r="C827" s="9" t="s">
        <v>580</v>
      </c>
      <c r="D827" s="10">
        <v>323</v>
      </c>
      <c r="E827" s="8" t="s">
        <v>582</v>
      </c>
      <c r="F827" s="24">
        <v>19267.8</v>
      </c>
      <c r="G827" s="24">
        <v>19267.8</v>
      </c>
      <c r="H827" s="24">
        <v>19267.8</v>
      </c>
    </row>
    <row r="828" spans="1:8" ht="36">
      <c r="A828" s="21" t="s">
        <v>570</v>
      </c>
      <c r="B828" s="21" t="s">
        <v>49</v>
      </c>
      <c r="C828" s="18" t="s">
        <v>318</v>
      </c>
      <c r="D828" s="18"/>
      <c r="E828" s="22" t="s">
        <v>583</v>
      </c>
      <c r="F828" s="23">
        <f>F829</f>
        <v>1338.124</v>
      </c>
      <c r="G828" s="23">
        <f t="shared" ref="G828:H830" si="254">G829</f>
        <v>1338.124</v>
      </c>
      <c r="H828" s="23">
        <f t="shared" si="254"/>
        <v>1132.259</v>
      </c>
    </row>
    <row r="829" spans="1:8" ht="36">
      <c r="A829" s="10" t="s">
        <v>570</v>
      </c>
      <c r="B829" s="10" t="s">
        <v>49</v>
      </c>
      <c r="C829" s="9" t="s">
        <v>320</v>
      </c>
      <c r="D829" s="9"/>
      <c r="E829" s="8" t="s">
        <v>321</v>
      </c>
      <c r="F829" s="24">
        <f>F830</f>
        <v>1338.124</v>
      </c>
      <c r="G829" s="24">
        <f t="shared" si="254"/>
        <v>1338.124</v>
      </c>
      <c r="H829" s="24">
        <f t="shared" si="254"/>
        <v>1132.259</v>
      </c>
    </row>
    <row r="830" spans="1:8" ht="36">
      <c r="A830" s="10" t="s">
        <v>570</v>
      </c>
      <c r="B830" s="10" t="s">
        <v>49</v>
      </c>
      <c r="C830" s="9" t="s">
        <v>584</v>
      </c>
      <c r="D830" s="9"/>
      <c r="E830" s="8" t="s">
        <v>585</v>
      </c>
      <c r="F830" s="24">
        <f>F831</f>
        <v>1338.124</v>
      </c>
      <c r="G830" s="24">
        <f t="shared" si="254"/>
        <v>1338.124</v>
      </c>
      <c r="H830" s="24">
        <f t="shared" si="254"/>
        <v>1132.259</v>
      </c>
    </row>
    <row r="831" spans="1:8" ht="36">
      <c r="A831" s="10" t="s">
        <v>570</v>
      </c>
      <c r="B831" s="10" t="s">
        <v>49</v>
      </c>
      <c r="C831" s="9" t="s">
        <v>586</v>
      </c>
      <c r="D831" s="9"/>
      <c r="E831" s="8" t="s">
        <v>587</v>
      </c>
      <c r="F831" s="24">
        <f t="shared" ref="F831:H832" si="255">F832</f>
        <v>1338.124</v>
      </c>
      <c r="G831" s="24">
        <f t="shared" si="255"/>
        <v>1338.124</v>
      </c>
      <c r="H831" s="24">
        <f t="shared" si="255"/>
        <v>1132.259</v>
      </c>
    </row>
    <row r="832" spans="1:8" ht="24">
      <c r="A832" s="10" t="s">
        <v>570</v>
      </c>
      <c r="B832" s="10" t="s">
        <v>49</v>
      </c>
      <c r="C832" s="9" t="s">
        <v>586</v>
      </c>
      <c r="D832" s="26" t="s">
        <v>569</v>
      </c>
      <c r="E832" s="27" t="s">
        <v>256</v>
      </c>
      <c r="F832" s="24">
        <f t="shared" si="255"/>
        <v>1338.124</v>
      </c>
      <c r="G832" s="24">
        <f t="shared" si="255"/>
        <v>1338.124</v>
      </c>
      <c r="H832" s="24">
        <f t="shared" si="255"/>
        <v>1132.259</v>
      </c>
    </row>
    <row r="833" spans="1:8" ht="24">
      <c r="A833" s="10" t="s">
        <v>570</v>
      </c>
      <c r="B833" s="10" t="s">
        <v>49</v>
      </c>
      <c r="C833" s="9" t="s">
        <v>586</v>
      </c>
      <c r="D833" s="10" t="s">
        <v>588</v>
      </c>
      <c r="E833" s="8" t="s">
        <v>589</v>
      </c>
      <c r="F833" s="24">
        <v>1338.124</v>
      </c>
      <c r="G833" s="24">
        <v>1338.124</v>
      </c>
      <c r="H833" s="24">
        <v>1132.259</v>
      </c>
    </row>
    <row r="834" spans="1:8" ht="48">
      <c r="A834" s="21" t="s">
        <v>570</v>
      </c>
      <c r="B834" s="21" t="s">
        <v>49</v>
      </c>
      <c r="C834" s="18" t="s">
        <v>24</v>
      </c>
      <c r="D834" s="21"/>
      <c r="E834" s="22" t="s">
        <v>25</v>
      </c>
      <c r="F834" s="23">
        <f>F835</f>
        <v>19322.8</v>
      </c>
      <c r="G834" s="23">
        <f t="shared" ref="G834:H834" si="256">G835</f>
        <v>12076.8</v>
      </c>
      <c r="H834" s="23">
        <f t="shared" si="256"/>
        <v>9661.4</v>
      </c>
    </row>
    <row r="835" spans="1:8" ht="36">
      <c r="A835" s="10" t="s">
        <v>570</v>
      </c>
      <c r="B835" s="10" t="s">
        <v>49</v>
      </c>
      <c r="C835" s="9" t="s">
        <v>63</v>
      </c>
      <c r="D835" s="9"/>
      <c r="E835" s="8" t="s">
        <v>64</v>
      </c>
      <c r="F835" s="24">
        <f>F836</f>
        <v>19322.8</v>
      </c>
      <c r="G835" s="24">
        <f>G836</f>
        <v>12076.8</v>
      </c>
      <c r="H835" s="24">
        <f>H836</f>
        <v>9661.4</v>
      </c>
    </row>
    <row r="836" spans="1:8" ht="48">
      <c r="A836" s="10" t="s">
        <v>570</v>
      </c>
      <c r="B836" s="10" t="s">
        <v>49</v>
      </c>
      <c r="C836" s="9" t="s">
        <v>65</v>
      </c>
      <c r="D836" s="9"/>
      <c r="E836" s="8" t="s">
        <v>66</v>
      </c>
      <c r="F836" s="24">
        <f>F840+F837</f>
        <v>19322.8</v>
      </c>
      <c r="G836" s="24">
        <f>G840+G837</f>
        <v>12076.8</v>
      </c>
      <c r="H836" s="24">
        <f>H840+H837</f>
        <v>9661.4</v>
      </c>
    </row>
    <row r="837" spans="1:8" ht="84">
      <c r="A837" s="10" t="s">
        <v>570</v>
      </c>
      <c r="B837" s="10" t="s">
        <v>49</v>
      </c>
      <c r="C837" s="50" t="s">
        <v>590</v>
      </c>
      <c r="D837" s="51"/>
      <c r="E837" s="38" t="s">
        <v>591</v>
      </c>
      <c r="F837" s="24">
        <f t="shared" ref="F837:H838" si="257">F838</f>
        <v>9661.4</v>
      </c>
      <c r="G837" s="24">
        <f t="shared" si="257"/>
        <v>4830.7</v>
      </c>
      <c r="H837" s="24">
        <f t="shared" si="257"/>
        <v>4830.7</v>
      </c>
    </row>
    <row r="838" spans="1:8" ht="48">
      <c r="A838" s="10" t="s">
        <v>570</v>
      </c>
      <c r="B838" s="10" t="s">
        <v>49</v>
      </c>
      <c r="C838" s="50" t="s">
        <v>590</v>
      </c>
      <c r="D838" s="26">
        <v>400</v>
      </c>
      <c r="E838" s="27" t="s">
        <v>592</v>
      </c>
      <c r="F838" s="24">
        <f t="shared" si="257"/>
        <v>9661.4</v>
      </c>
      <c r="G838" s="24">
        <f t="shared" si="257"/>
        <v>4830.7</v>
      </c>
      <c r="H838" s="24">
        <f t="shared" si="257"/>
        <v>4830.7</v>
      </c>
    </row>
    <row r="839" spans="1:8" ht="60">
      <c r="A839" s="10" t="s">
        <v>570</v>
      </c>
      <c r="B839" s="10" t="s">
        <v>49</v>
      </c>
      <c r="C839" s="50" t="s">
        <v>590</v>
      </c>
      <c r="D839" s="10">
        <v>412</v>
      </c>
      <c r="E839" s="8" t="s">
        <v>593</v>
      </c>
      <c r="F839" s="24">
        <v>9661.4</v>
      </c>
      <c r="G839" s="24">
        <v>4830.7</v>
      </c>
      <c r="H839" s="24">
        <v>4830.7</v>
      </c>
    </row>
    <row r="840" spans="1:8" ht="120">
      <c r="A840" s="10" t="s">
        <v>570</v>
      </c>
      <c r="B840" s="10" t="s">
        <v>49</v>
      </c>
      <c r="C840" s="50" t="s">
        <v>594</v>
      </c>
      <c r="D840" s="51"/>
      <c r="E840" s="38" t="s">
        <v>595</v>
      </c>
      <c r="F840" s="24">
        <f t="shared" ref="F840:H841" si="258">F841</f>
        <v>9661.4</v>
      </c>
      <c r="G840" s="24">
        <f t="shared" si="258"/>
        <v>7246.1</v>
      </c>
      <c r="H840" s="24">
        <f t="shared" si="258"/>
        <v>4830.7</v>
      </c>
    </row>
    <row r="841" spans="1:8" ht="48">
      <c r="A841" s="10" t="s">
        <v>570</v>
      </c>
      <c r="B841" s="10" t="s">
        <v>49</v>
      </c>
      <c r="C841" s="50" t="s">
        <v>594</v>
      </c>
      <c r="D841" s="26">
        <v>400</v>
      </c>
      <c r="E841" s="27" t="s">
        <v>592</v>
      </c>
      <c r="F841" s="24">
        <f t="shared" si="258"/>
        <v>9661.4</v>
      </c>
      <c r="G841" s="24">
        <f t="shared" si="258"/>
        <v>7246.1</v>
      </c>
      <c r="H841" s="24">
        <f t="shared" si="258"/>
        <v>4830.7</v>
      </c>
    </row>
    <row r="842" spans="1:8" ht="60">
      <c r="A842" s="10" t="s">
        <v>570</v>
      </c>
      <c r="B842" s="10" t="s">
        <v>49</v>
      </c>
      <c r="C842" s="50" t="s">
        <v>594</v>
      </c>
      <c r="D842" s="10">
        <v>412</v>
      </c>
      <c r="E842" s="8" t="s">
        <v>593</v>
      </c>
      <c r="F842" s="24">
        <v>9661.4</v>
      </c>
      <c r="G842" s="49">
        <v>7246.1</v>
      </c>
      <c r="H842" s="49">
        <v>4830.7</v>
      </c>
    </row>
    <row r="843" spans="1:8" ht="60">
      <c r="A843" s="10" t="s">
        <v>570</v>
      </c>
      <c r="B843" s="10" t="s">
        <v>49</v>
      </c>
      <c r="C843" s="53" t="s">
        <v>280</v>
      </c>
      <c r="D843" s="21"/>
      <c r="E843" s="22" t="s">
        <v>596</v>
      </c>
      <c r="F843" s="24">
        <f>F844</f>
        <v>4037.0619999999999</v>
      </c>
      <c r="G843" s="24">
        <f t="shared" ref="G843:H847" si="259">G844</f>
        <v>0</v>
      </c>
      <c r="H843" s="24">
        <f t="shared" si="259"/>
        <v>0</v>
      </c>
    </row>
    <row r="844" spans="1:8" ht="60">
      <c r="A844" s="10" t="s">
        <v>570</v>
      </c>
      <c r="B844" s="10" t="s">
        <v>49</v>
      </c>
      <c r="C844" s="50" t="s">
        <v>282</v>
      </c>
      <c r="D844" s="10"/>
      <c r="E844" s="8" t="s">
        <v>283</v>
      </c>
      <c r="F844" s="24">
        <f>F845</f>
        <v>4037.0619999999999</v>
      </c>
      <c r="G844" s="24">
        <f t="shared" si="259"/>
        <v>0</v>
      </c>
      <c r="H844" s="24">
        <f t="shared" si="259"/>
        <v>0</v>
      </c>
    </row>
    <row r="845" spans="1:8" ht="24">
      <c r="A845" s="10" t="s">
        <v>570</v>
      </c>
      <c r="B845" s="10" t="s">
        <v>49</v>
      </c>
      <c r="C845" s="92" t="s">
        <v>597</v>
      </c>
      <c r="D845" s="10"/>
      <c r="E845" s="8" t="s">
        <v>598</v>
      </c>
      <c r="F845" s="24">
        <f>F846</f>
        <v>4037.0619999999999</v>
      </c>
      <c r="G845" s="24">
        <f t="shared" si="259"/>
        <v>0</v>
      </c>
      <c r="H845" s="24">
        <f t="shared" si="259"/>
        <v>0</v>
      </c>
    </row>
    <row r="846" spans="1:8" ht="72">
      <c r="A846" s="10" t="s">
        <v>570</v>
      </c>
      <c r="B846" s="10" t="s">
        <v>49</v>
      </c>
      <c r="C846" s="50" t="s">
        <v>599</v>
      </c>
      <c r="D846" s="10"/>
      <c r="E846" s="8" t="s">
        <v>600</v>
      </c>
      <c r="F846" s="24">
        <f>F847</f>
        <v>4037.0619999999999</v>
      </c>
      <c r="G846" s="24">
        <f t="shared" si="259"/>
        <v>0</v>
      </c>
      <c r="H846" s="24">
        <f t="shared" si="259"/>
        <v>0</v>
      </c>
    </row>
    <row r="847" spans="1:8" ht="24">
      <c r="A847" s="10" t="s">
        <v>570</v>
      </c>
      <c r="B847" s="10" t="s">
        <v>49</v>
      </c>
      <c r="C847" s="50" t="s">
        <v>599</v>
      </c>
      <c r="D847" s="26" t="s">
        <v>569</v>
      </c>
      <c r="E847" s="27" t="s">
        <v>256</v>
      </c>
      <c r="F847" s="24">
        <f>F848</f>
        <v>4037.0619999999999</v>
      </c>
      <c r="G847" s="24">
        <f t="shared" si="259"/>
        <v>0</v>
      </c>
      <c r="H847" s="24">
        <f t="shared" si="259"/>
        <v>0</v>
      </c>
    </row>
    <row r="848" spans="1:8" ht="24">
      <c r="A848" s="10" t="s">
        <v>570</v>
      </c>
      <c r="B848" s="10" t="s">
        <v>49</v>
      </c>
      <c r="C848" s="50" t="s">
        <v>599</v>
      </c>
      <c r="D848" s="10" t="s">
        <v>588</v>
      </c>
      <c r="E848" s="8" t="s">
        <v>589</v>
      </c>
      <c r="F848" s="24">
        <v>4037.0619999999999</v>
      </c>
      <c r="G848" s="49">
        <v>0</v>
      </c>
      <c r="H848" s="49">
        <v>0</v>
      </c>
    </row>
    <row r="849" spans="1:8" ht="24">
      <c r="A849" s="30">
        <v>10</v>
      </c>
      <c r="B849" s="17" t="s">
        <v>69</v>
      </c>
      <c r="C849" s="69"/>
      <c r="D849" s="30"/>
      <c r="E849" s="19" t="s">
        <v>601</v>
      </c>
      <c r="F849" s="20">
        <f>F850</f>
        <v>507</v>
      </c>
      <c r="G849" s="20">
        <f t="shared" ref="G849:H849" si="260">G850</f>
        <v>507</v>
      </c>
      <c r="H849" s="20">
        <f t="shared" si="260"/>
        <v>507</v>
      </c>
    </row>
    <row r="850" spans="1:8" ht="60">
      <c r="A850" s="21">
        <v>10</v>
      </c>
      <c r="B850" s="18" t="s">
        <v>69</v>
      </c>
      <c r="C850" s="18" t="s">
        <v>602</v>
      </c>
      <c r="D850" s="21"/>
      <c r="E850" s="22" t="s">
        <v>603</v>
      </c>
      <c r="F850" s="23">
        <f t="shared" ref="F850:H851" si="261">F851</f>
        <v>507</v>
      </c>
      <c r="G850" s="23">
        <f t="shared" si="261"/>
        <v>507</v>
      </c>
      <c r="H850" s="23">
        <f t="shared" si="261"/>
        <v>507</v>
      </c>
    </row>
    <row r="851" spans="1:8" ht="72">
      <c r="A851" s="10">
        <v>10</v>
      </c>
      <c r="B851" s="9" t="s">
        <v>69</v>
      </c>
      <c r="C851" s="9" t="s">
        <v>604</v>
      </c>
      <c r="D851" s="10"/>
      <c r="E851" s="8" t="s">
        <v>605</v>
      </c>
      <c r="F851" s="24">
        <f t="shared" si="261"/>
        <v>507</v>
      </c>
      <c r="G851" s="24">
        <f t="shared" si="261"/>
        <v>507</v>
      </c>
      <c r="H851" s="24">
        <f t="shared" si="261"/>
        <v>507</v>
      </c>
    </row>
    <row r="852" spans="1:8" ht="48">
      <c r="A852" s="10">
        <v>10</v>
      </c>
      <c r="B852" s="9" t="s">
        <v>69</v>
      </c>
      <c r="C852" s="9" t="s">
        <v>606</v>
      </c>
      <c r="D852" s="10"/>
      <c r="E852" s="8" t="s">
        <v>607</v>
      </c>
      <c r="F852" s="24">
        <f>F853+F856</f>
        <v>507</v>
      </c>
      <c r="G852" s="24">
        <f>G853+G856</f>
        <v>507</v>
      </c>
      <c r="H852" s="24">
        <f>H853+H856</f>
        <v>507</v>
      </c>
    </row>
    <row r="853" spans="1:8" ht="48">
      <c r="A853" s="10">
        <v>10</v>
      </c>
      <c r="B853" s="9" t="s">
        <v>69</v>
      </c>
      <c r="C853" s="9" t="s">
        <v>608</v>
      </c>
      <c r="D853" s="10"/>
      <c r="E853" s="8" t="s">
        <v>609</v>
      </c>
      <c r="F853" s="24">
        <f t="shared" ref="F853:H854" si="262">F854</f>
        <v>207</v>
      </c>
      <c r="G853" s="24">
        <f t="shared" si="262"/>
        <v>207</v>
      </c>
      <c r="H853" s="24">
        <f t="shared" si="262"/>
        <v>207</v>
      </c>
    </row>
    <row r="854" spans="1:8" ht="24">
      <c r="A854" s="10">
        <v>10</v>
      </c>
      <c r="B854" s="9" t="s">
        <v>69</v>
      </c>
      <c r="C854" s="9" t="s">
        <v>608</v>
      </c>
      <c r="D854" s="26" t="s">
        <v>569</v>
      </c>
      <c r="E854" s="27" t="s">
        <v>256</v>
      </c>
      <c r="F854" s="24">
        <f t="shared" si="262"/>
        <v>207</v>
      </c>
      <c r="G854" s="24">
        <f t="shared" si="262"/>
        <v>207</v>
      </c>
      <c r="H854" s="24">
        <f t="shared" si="262"/>
        <v>207</v>
      </c>
    </row>
    <row r="855" spans="1:8" ht="36">
      <c r="A855" s="10">
        <v>10</v>
      </c>
      <c r="B855" s="9" t="s">
        <v>69</v>
      </c>
      <c r="C855" s="9" t="s">
        <v>608</v>
      </c>
      <c r="D855" s="10">
        <v>330</v>
      </c>
      <c r="E855" s="8" t="s">
        <v>610</v>
      </c>
      <c r="F855" s="24">
        <v>207</v>
      </c>
      <c r="G855" s="24">
        <v>207</v>
      </c>
      <c r="H855" s="24">
        <v>207</v>
      </c>
    </row>
    <row r="856" spans="1:8" ht="72">
      <c r="A856" s="10">
        <v>10</v>
      </c>
      <c r="B856" s="9" t="s">
        <v>69</v>
      </c>
      <c r="C856" s="9" t="s">
        <v>611</v>
      </c>
      <c r="D856" s="10"/>
      <c r="E856" s="8" t="s">
        <v>612</v>
      </c>
      <c r="F856" s="24">
        <f t="shared" ref="F856:H857" si="263">F857</f>
        <v>300</v>
      </c>
      <c r="G856" s="24">
        <f t="shared" si="263"/>
        <v>300</v>
      </c>
      <c r="H856" s="24">
        <f t="shared" si="263"/>
        <v>300</v>
      </c>
    </row>
    <row r="857" spans="1:8" ht="48">
      <c r="A857" s="10">
        <v>10</v>
      </c>
      <c r="B857" s="9" t="s">
        <v>69</v>
      </c>
      <c r="C857" s="9" t="s">
        <v>611</v>
      </c>
      <c r="D857" s="62" t="s">
        <v>153</v>
      </c>
      <c r="E857" s="27" t="s">
        <v>154</v>
      </c>
      <c r="F857" s="24">
        <f t="shared" si="263"/>
        <v>300</v>
      </c>
      <c r="G857" s="24">
        <f t="shared" si="263"/>
        <v>300</v>
      </c>
      <c r="H857" s="24">
        <f t="shared" si="263"/>
        <v>300</v>
      </c>
    </row>
    <row r="858" spans="1:8" ht="36">
      <c r="A858" s="10">
        <v>10</v>
      </c>
      <c r="B858" s="9" t="s">
        <v>69</v>
      </c>
      <c r="C858" s="9" t="s">
        <v>611</v>
      </c>
      <c r="D858" s="10">
        <v>633</v>
      </c>
      <c r="E858" s="8" t="s">
        <v>613</v>
      </c>
      <c r="F858" s="24">
        <v>300</v>
      </c>
      <c r="G858" s="24">
        <v>300</v>
      </c>
      <c r="H858" s="24">
        <v>300</v>
      </c>
    </row>
    <row r="859" spans="1:8">
      <c r="A859" s="14" t="s">
        <v>77</v>
      </c>
      <c r="B859" s="14" t="s">
        <v>20</v>
      </c>
      <c r="C859" s="13"/>
      <c r="D859" s="14"/>
      <c r="E859" s="61" t="s">
        <v>614</v>
      </c>
      <c r="F859" s="15">
        <f>F860+F889</f>
        <v>23906.409999999996</v>
      </c>
      <c r="G859" s="15">
        <f>G860+G889</f>
        <v>23210.562999999998</v>
      </c>
      <c r="H859" s="15">
        <f>H860+H889</f>
        <v>23210.562999999998</v>
      </c>
    </row>
    <row r="860" spans="1:8">
      <c r="A860" s="30" t="s">
        <v>77</v>
      </c>
      <c r="B860" s="30" t="s">
        <v>22</v>
      </c>
      <c r="C860" s="17"/>
      <c r="D860" s="30"/>
      <c r="E860" s="19" t="s">
        <v>615</v>
      </c>
      <c r="F860" s="20">
        <f>F861</f>
        <v>21017.716999999997</v>
      </c>
      <c r="G860" s="20">
        <f>G861</f>
        <v>20422.262999999999</v>
      </c>
      <c r="H860" s="20">
        <f>H861</f>
        <v>20422.262999999999</v>
      </c>
    </row>
    <row r="861" spans="1:8" ht="48">
      <c r="A861" s="21" t="s">
        <v>77</v>
      </c>
      <c r="B861" s="21" t="s">
        <v>22</v>
      </c>
      <c r="C861" s="18" t="s">
        <v>616</v>
      </c>
      <c r="D861" s="21"/>
      <c r="E861" s="22" t="s">
        <v>617</v>
      </c>
      <c r="F861" s="23">
        <f>F862+F878</f>
        <v>21017.716999999997</v>
      </c>
      <c r="G861" s="23">
        <f t="shared" ref="G861:H861" si="264">G862+G878</f>
        <v>20422.262999999999</v>
      </c>
      <c r="H861" s="23">
        <f t="shared" si="264"/>
        <v>20422.262999999999</v>
      </c>
    </row>
    <row r="862" spans="1:8" ht="36">
      <c r="A862" s="10" t="s">
        <v>77</v>
      </c>
      <c r="B862" s="10" t="s">
        <v>22</v>
      </c>
      <c r="C862" s="9" t="s">
        <v>618</v>
      </c>
      <c r="D862" s="10"/>
      <c r="E862" s="8" t="s">
        <v>619</v>
      </c>
      <c r="F862" s="24">
        <f>F863</f>
        <v>7748.6369999999988</v>
      </c>
      <c r="G862" s="24">
        <f t="shared" ref="G862:H862" si="265">G863</f>
        <v>7153.1829999999991</v>
      </c>
      <c r="H862" s="24">
        <f t="shared" si="265"/>
        <v>7153.1829999999991</v>
      </c>
    </row>
    <row r="863" spans="1:8" ht="108">
      <c r="A863" s="10" t="s">
        <v>77</v>
      </c>
      <c r="B863" s="10" t="s">
        <v>22</v>
      </c>
      <c r="C863" s="9" t="s">
        <v>620</v>
      </c>
      <c r="D863" s="10"/>
      <c r="E863" s="8" t="s">
        <v>621</v>
      </c>
      <c r="F863" s="24">
        <f>F864+F867+F870+F875</f>
        <v>7748.6369999999988</v>
      </c>
      <c r="G863" s="24">
        <f t="shared" ref="G863:H863" si="266">G864+G867+G870+G875</f>
        <v>7153.1829999999991</v>
      </c>
      <c r="H863" s="24">
        <f t="shared" si="266"/>
        <v>7153.1829999999991</v>
      </c>
    </row>
    <row r="864" spans="1:8" ht="156">
      <c r="A864" s="10" t="s">
        <v>77</v>
      </c>
      <c r="B864" s="10" t="s">
        <v>22</v>
      </c>
      <c r="C864" s="9" t="s">
        <v>622</v>
      </c>
      <c r="D864" s="10"/>
      <c r="E864" s="8" t="s">
        <v>623</v>
      </c>
      <c r="F864" s="24">
        <f t="shared" ref="F864:H865" si="267">F865</f>
        <v>2280.4740000000002</v>
      </c>
      <c r="G864" s="24">
        <f t="shared" si="267"/>
        <v>2280.4740000000002</v>
      </c>
      <c r="H864" s="24">
        <f t="shared" si="267"/>
        <v>2280.4740000000002</v>
      </c>
    </row>
    <row r="865" spans="1:8" ht="36">
      <c r="A865" s="10" t="s">
        <v>77</v>
      </c>
      <c r="B865" s="10" t="s">
        <v>22</v>
      </c>
      <c r="C865" s="9" t="s">
        <v>622</v>
      </c>
      <c r="D865" s="26" t="s">
        <v>53</v>
      </c>
      <c r="E865" s="27" t="s">
        <v>54</v>
      </c>
      <c r="F865" s="24">
        <f t="shared" si="267"/>
        <v>2280.4740000000002</v>
      </c>
      <c r="G865" s="24">
        <f t="shared" si="267"/>
        <v>2280.4740000000002</v>
      </c>
      <c r="H865" s="24">
        <f t="shared" si="267"/>
        <v>2280.4740000000002</v>
      </c>
    </row>
    <row r="866" spans="1:8" ht="24">
      <c r="A866" s="10" t="s">
        <v>77</v>
      </c>
      <c r="B866" s="10" t="s">
        <v>22</v>
      </c>
      <c r="C866" s="9" t="s">
        <v>622</v>
      </c>
      <c r="D866" s="10" t="s">
        <v>55</v>
      </c>
      <c r="E866" s="8" t="s">
        <v>56</v>
      </c>
      <c r="F866" s="24">
        <v>2280.4740000000002</v>
      </c>
      <c r="G866" s="24">
        <v>2280.4740000000002</v>
      </c>
      <c r="H866" s="24">
        <v>2280.4740000000002</v>
      </c>
    </row>
    <row r="867" spans="1:8" ht="48">
      <c r="A867" s="10" t="s">
        <v>77</v>
      </c>
      <c r="B867" s="10" t="s">
        <v>22</v>
      </c>
      <c r="C867" s="9" t="s">
        <v>624</v>
      </c>
      <c r="D867" s="10"/>
      <c r="E867" s="8" t="s">
        <v>625</v>
      </c>
      <c r="F867" s="24">
        <f t="shared" ref="F867:H868" si="268">F868</f>
        <v>1669.86</v>
      </c>
      <c r="G867" s="24">
        <f t="shared" si="268"/>
        <v>1669.86</v>
      </c>
      <c r="H867" s="24">
        <f t="shared" si="268"/>
        <v>1669.86</v>
      </c>
    </row>
    <row r="868" spans="1:8" ht="96">
      <c r="A868" s="10" t="s">
        <v>77</v>
      </c>
      <c r="B868" s="10" t="s">
        <v>22</v>
      </c>
      <c r="C868" s="9" t="s">
        <v>624</v>
      </c>
      <c r="D868" s="26" t="s">
        <v>32</v>
      </c>
      <c r="E868" s="27" t="s">
        <v>33</v>
      </c>
      <c r="F868" s="24">
        <f t="shared" si="268"/>
        <v>1669.86</v>
      </c>
      <c r="G868" s="24">
        <f t="shared" si="268"/>
        <v>1669.86</v>
      </c>
      <c r="H868" s="24">
        <f t="shared" si="268"/>
        <v>1669.86</v>
      </c>
    </row>
    <row r="869" spans="1:8" ht="36">
      <c r="A869" s="10" t="s">
        <v>77</v>
      </c>
      <c r="B869" s="10" t="s">
        <v>22</v>
      </c>
      <c r="C869" s="9" t="s">
        <v>624</v>
      </c>
      <c r="D869" s="10">
        <v>123</v>
      </c>
      <c r="E869" s="8" t="s">
        <v>626</v>
      </c>
      <c r="F869" s="24">
        <v>1669.86</v>
      </c>
      <c r="G869" s="24">
        <v>1669.86</v>
      </c>
      <c r="H869" s="24">
        <v>1669.86</v>
      </c>
    </row>
    <row r="870" spans="1:8" ht="48">
      <c r="A870" s="10" t="s">
        <v>77</v>
      </c>
      <c r="B870" s="10" t="s">
        <v>22</v>
      </c>
      <c r="C870" s="9" t="s">
        <v>627</v>
      </c>
      <c r="D870" s="10"/>
      <c r="E870" s="8" t="s">
        <v>628</v>
      </c>
      <c r="F870" s="24">
        <f>F871+F873</f>
        <v>3202.8489999999997</v>
      </c>
      <c r="G870" s="24">
        <f>G871+G873</f>
        <v>3202.8489999999997</v>
      </c>
      <c r="H870" s="24">
        <f>H871+H873</f>
        <v>3202.8489999999997</v>
      </c>
    </row>
    <row r="871" spans="1:8" ht="36">
      <c r="A871" s="10" t="s">
        <v>77</v>
      </c>
      <c r="B871" s="10" t="s">
        <v>22</v>
      </c>
      <c r="C871" s="9" t="s">
        <v>627</v>
      </c>
      <c r="D871" s="26" t="s">
        <v>53</v>
      </c>
      <c r="E871" s="27" t="s">
        <v>54</v>
      </c>
      <c r="F871" s="24">
        <f>F872</f>
        <v>2502.7489999999998</v>
      </c>
      <c r="G871" s="24">
        <f t="shared" ref="G871:H871" si="269">G872</f>
        <v>2502.7489999999998</v>
      </c>
      <c r="H871" s="24">
        <f t="shared" si="269"/>
        <v>2502.7489999999998</v>
      </c>
    </row>
    <row r="872" spans="1:8" ht="24">
      <c r="A872" s="10" t="s">
        <v>77</v>
      </c>
      <c r="B872" s="10" t="s">
        <v>22</v>
      </c>
      <c r="C872" s="9" t="s">
        <v>627</v>
      </c>
      <c r="D872" s="10" t="s">
        <v>55</v>
      </c>
      <c r="E872" s="8" t="s">
        <v>56</v>
      </c>
      <c r="F872" s="24">
        <v>2502.7489999999998</v>
      </c>
      <c r="G872" s="24">
        <v>2502.7489999999998</v>
      </c>
      <c r="H872" s="24">
        <v>2502.7489999999998</v>
      </c>
    </row>
    <row r="873" spans="1:8" ht="48">
      <c r="A873" s="10" t="s">
        <v>77</v>
      </c>
      <c r="B873" s="10" t="s">
        <v>22</v>
      </c>
      <c r="C873" s="9" t="s">
        <v>627</v>
      </c>
      <c r="D873" s="62" t="s">
        <v>153</v>
      </c>
      <c r="E873" s="27" t="s">
        <v>154</v>
      </c>
      <c r="F873" s="24">
        <f>F874</f>
        <v>700.1</v>
      </c>
      <c r="G873" s="24">
        <f t="shared" ref="G873:H873" si="270">G874</f>
        <v>700.1</v>
      </c>
      <c r="H873" s="24">
        <f t="shared" si="270"/>
        <v>700.1</v>
      </c>
    </row>
    <row r="874" spans="1:8" ht="84">
      <c r="A874" s="10" t="s">
        <v>77</v>
      </c>
      <c r="B874" s="10" t="s">
        <v>22</v>
      </c>
      <c r="C874" s="9" t="s">
        <v>627</v>
      </c>
      <c r="D874" s="10" t="s">
        <v>155</v>
      </c>
      <c r="E874" s="8" t="s">
        <v>156</v>
      </c>
      <c r="F874" s="24">
        <v>700.1</v>
      </c>
      <c r="G874" s="24">
        <v>700.1</v>
      </c>
      <c r="H874" s="24">
        <v>700.1</v>
      </c>
    </row>
    <row r="875" spans="1:8" ht="36">
      <c r="A875" s="10" t="s">
        <v>77</v>
      </c>
      <c r="B875" s="10" t="s">
        <v>22</v>
      </c>
      <c r="C875" s="9" t="s">
        <v>629</v>
      </c>
      <c r="D875" s="10"/>
      <c r="E875" s="8" t="s">
        <v>60</v>
      </c>
      <c r="F875" s="24">
        <f>F876</f>
        <v>595.45399999999995</v>
      </c>
      <c r="G875" s="24">
        <f t="shared" ref="G875:H876" si="271">G876</f>
        <v>0</v>
      </c>
      <c r="H875" s="24">
        <f t="shared" si="271"/>
        <v>0</v>
      </c>
    </row>
    <row r="876" spans="1:8" ht="48">
      <c r="A876" s="10" t="s">
        <v>77</v>
      </c>
      <c r="B876" s="10" t="s">
        <v>22</v>
      </c>
      <c r="C876" s="9" t="s">
        <v>629</v>
      </c>
      <c r="D876" s="62" t="s">
        <v>153</v>
      </c>
      <c r="E876" s="27" t="s">
        <v>154</v>
      </c>
      <c r="F876" s="24">
        <f>F877</f>
        <v>595.45399999999995</v>
      </c>
      <c r="G876" s="24">
        <f t="shared" si="271"/>
        <v>0</v>
      </c>
      <c r="H876" s="24">
        <f t="shared" si="271"/>
        <v>0</v>
      </c>
    </row>
    <row r="877" spans="1:8" ht="84">
      <c r="A877" s="10" t="s">
        <v>77</v>
      </c>
      <c r="B877" s="10" t="s">
        <v>22</v>
      </c>
      <c r="C877" s="9" t="s">
        <v>629</v>
      </c>
      <c r="D877" s="10" t="s">
        <v>480</v>
      </c>
      <c r="E877" s="8" t="s">
        <v>481</v>
      </c>
      <c r="F877" s="24">
        <v>595.45399999999995</v>
      </c>
      <c r="G877" s="24">
        <v>0</v>
      </c>
      <c r="H877" s="24">
        <v>0</v>
      </c>
    </row>
    <row r="878" spans="1:8" ht="48">
      <c r="A878" s="10" t="s">
        <v>77</v>
      </c>
      <c r="B878" s="10" t="s">
        <v>22</v>
      </c>
      <c r="C878" s="9" t="s">
        <v>630</v>
      </c>
      <c r="D878" s="10"/>
      <c r="E878" s="8" t="s">
        <v>631</v>
      </c>
      <c r="F878" s="24">
        <f>F879</f>
        <v>13269.08</v>
      </c>
      <c r="G878" s="24">
        <f t="shared" ref="G878:H878" si="272">G879</f>
        <v>13269.08</v>
      </c>
      <c r="H878" s="24">
        <f t="shared" si="272"/>
        <v>13269.08</v>
      </c>
    </row>
    <row r="879" spans="1:8" ht="60">
      <c r="A879" s="10" t="s">
        <v>77</v>
      </c>
      <c r="B879" s="10" t="s">
        <v>22</v>
      </c>
      <c r="C879" s="9" t="s">
        <v>632</v>
      </c>
      <c r="D879" s="10"/>
      <c r="E879" s="8" t="s">
        <v>633</v>
      </c>
      <c r="F879" s="24">
        <f>F881+F883+F886</f>
        <v>13269.08</v>
      </c>
      <c r="G879" s="24">
        <f t="shared" ref="G879:H879" si="273">G881+G883+G886</f>
        <v>13269.08</v>
      </c>
      <c r="H879" s="24">
        <f t="shared" si="273"/>
        <v>13269.08</v>
      </c>
    </row>
    <row r="880" spans="1:8" ht="60">
      <c r="A880" s="10" t="s">
        <v>77</v>
      </c>
      <c r="B880" s="10" t="s">
        <v>22</v>
      </c>
      <c r="C880" s="9" t="s">
        <v>634</v>
      </c>
      <c r="D880" s="10"/>
      <c r="E880" s="8" t="s">
        <v>635</v>
      </c>
      <c r="F880" s="24">
        <f t="shared" ref="F880:H881" si="274">F881</f>
        <v>2090.75</v>
      </c>
      <c r="G880" s="24">
        <f t="shared" si="274"/>
        <v>2090.75</v>
      </c>
      <c r="H880" s="24">
        <f t="shared" si="274"/>
        <v>2090.75</v>
      </c>
    </row>
    <row r="881" spans="1:8" ht="48">
      <c r="A881" s="10" t="s">
        <v>77</v>
      </c>
      <c r="B881" s="10" t="s">
        <v>22</v>
      </c>
      <c r="C881" s="9" t="s">
        <v>634</v>
      </c>
      <c r="D881" s="62" t="s">
        <v>153</v>
      </c>
      <c r="E881" s="27" t="s">
        <v>154</v>
      </c>
      <c r="F881" s="24">
        <f t="shared" si="274"/>
        <v>2090.75</v>
      </c>
      <c r="G881" s="24">
        <f t="shared" si="274"/>
        <v>2090.75</v>
      </c>
      <c r="H881" s="24">
        <f t="shared" si="274"/>
        <v>2090.75</v>
      </c>
    </row>
    <row r="882" spans="1:8" ht="24">
      <c r="A882" s="10" t="s">
        <v>77</v>
      </c>
      <c r="B882" s="10" t="s">
        <v>22</v>
      </c>
      <c r="C882" s="9" t="s">
        <v>634</v>
      </c>
      <c r="D882" s="10">
        <v>612</v>
      </c>
      <c r="E882" s="8" t="s">
        <v>398</v>
      </c>
      <c r="F882" s="24">
        <v>2090.75</v>
      </c>
      <c r="G882" s="24">
        <v>2090.75</v>
      </c>
      <c r="H882" s="24">
        <v>2090.75</v>
      </c>
    </row>
    <row r="883" spans="1:8" ht="72">
      <c r="A883" s="10" t="s">
        <v>77</v>
      </c>
      <c r="B883" s="10" t="s">
        <v>22</v>
      </c>
      <c r="C883" s="9" t="s">
        <v>636</v>
      </c>
      <c r="D883" s="10"/>
      <c r="E883" s="8" t="s">
        <v>637</v>
      </c>
      <c r="F883" s="24">
        <f>F884</f>
        <v>10978.33</v>
      </c>
      <c r="G883" s="24">
        <f t="shared" ref="G883:H884" si="275">G884</f>
        <v>10978.33</v>
      </c>
      <c r="H883" s="24">
        <f t="shared" si="275"/>
        <v>10978.33</v>
      </c>
    </row>
    <row r="884" spans="1:8" ht="48">
      <c r="A884" s="10" t="s">
        <v>77</v>
      </c>
      <c r="B884" s="10" t="s">
        <v>22</v>
      </c>
      <c r="C884" s="9" t="s">
        <v>636</v>
      </c>
      <c r="D884" s="62" t="s">
        <v>153</v>
      </c>
      <c r="E884" s="27" t="s">
        <v>154</v>
      </c>
      <c r="F884" s="24">
        <f>F885</f>
        <v>10978.33</v>
      </c>
      <c r="G884" s="24">
        <f t="shared" si="275"/>
        <v>10978.33</v>
      </c>
      <c r="H884" s="24">
        <f t="shared" si="275"/>
        <v>10978.33</v>
      </c>
    </row>
    <row r="885" spans="1:8" ht="84">
      <c r="A885" s="10" t="s">
        <v>77</v>
      </c>
      <c r="B885" s="10" t="s">
        <v>22</v>
      </c>
      <c r="C885" s="9" t="s">
        <v>636</v>
      </c>
      <c r="D885" s="10" t="s">
        <v>389</v>
      </c>
      <c r="E885" s="8" t="s">
        <v>156</v>
      </c>
      <c r="F885" s="24">
        <v>10978.33</v>
      </c>
      <c r="G885" s="24">
        <v>10978.33</v>
      </c>
      <c r="H885" s="24">
        <v>10978.33</v>
      </c>
    </row>
    <row r="886" spans="1:8" ht="48">
      <c r="A886" s="10" t="s">
        <v>77</v>
      </c>
      <c r="B886" s="10" t="s">
        <v>22</v>
      </c>
      <c r="C886" s="9" t="s">
        <v>638</v>
      </c>
      <c r="D886" s="10"/>
      <c r="E886" s="8" t="s">
        <v>639</v>
      </c>
      <c r="F886" s="24">
        <f t="shared" ref="F886:H887" si="276">F887</f>
        <v>200</v>
      </c>
      <c r="G886" s="24">
        <f t="shared" si="276"/>
        <v>200</v>
      </c>
      <c r="H886" s="24">
        <f t="shared" si="276"/>
        <v>200</v>
      </c>
    </row>
    <row r="887" spans="1:8" ht="36">
      <c r="A887" s="10" t="s">
        <v>77</v>
      </c>
      <c r="B887" s="10" t="s">
        <v>22</v>
      </c>
      <c r="C887" s="9" t="s">
        <v>638</v>
      </c>
      <c r="D887" s="26" t="s">
        <v>53</v>
      </c>
      <c r="E887" s="27" t="s">
        <v>54</v>
      </c>
      <c r="F887" s="24">
        <f t="shared" si="276"/>
        <v>200</v>
      </c>
      <c r="G887" s="24">
        <f t="shared" si="276"/>
        <v>200</v>
      </c>
      <c r="H887" s="24">
        <f t="shared" si="276"/>
        <v>200</v>
      </c>
    </row>
    <row r="888" spans="1:8" ht="24">
      <c r="A888" s="10" t="s">
        <v>77</v>
      </c>
      <c r="B888" s="10" t="s">
        <v>22</v>
      </c>
      <c r="C888" s="9" t="s">
        <v>638</v>
      </c>
      <c r="D888" s="10" t="s">
        <v>55</v>
      </c>
      <c r="E888" s="8" t="s">
        <v>56</v>
      </c>
      <c r="F888" s="24">
        <v>200</v>
      </c>
      <c r="G888" s="24">
        <v>200</v>
      </c>
      <c r="H888" s="24">
        <v>200</v>
      </c>
    </row>
    <row r="889" spans="1:8">
      <c r="A889" s="17">
        <v>11</v>
      </c>
      <c r="B889" s="17" t="s">
        <v>39</v>
      </c>
      <c r="C889" s="17"/>
      <c r="D889" s="30"/>
      <c r="E889" s="19" t="s">
        <v>640</v>
      </c>
      <c r="F889" s="20">
        <f>F890+F896</f>
        <v>2888.6930000000002</v>
      </c>
      <c r="G889" s="20">
        <f>G890+G896</f>
        <v>2788.3</v>
      </c>
      <c r="H889" s="20">
        <f>H890+H896</f>
        <v>2788.3</v>
      </c>
    </row>
    <row r="890" spans="1:8" ht="48">
      <c r="A890" s="9" t="s">
        <v>77</v>
      </c>
      <c r="B890" s="9" t="s">
        <v>39</v>
      </c>
      <c r="C890" s="9" t="s">
        <v>379</v>
      </c>
      <c r="D890" s="10"/>
      <c r="E890" s="22" t="s">
        <v>380</v>
      </c>
      <c r="F890" s="23">
        <f t="shared" ref="F890:H894" si="277">F891</f>
        <v>2788.3</v>
      </c>
      <c r="G890" s="23">
        <f t="shared" si="277"/>
        <v>2788.3</v>
      </c>
      <c r="H890" s="23">
        <f t="shared" si="277"/>
        <v>2788.3</v>
      </c>
    </row>
    <row r="891" spans="1:8" ht="24">
      <c r="A891" s="9" t="s">
        <v>77</v>
      </c>
      <c r="B891" s="9" t="s">
        <v>39</v>
      </c>
      <c r="C891" s="9" t="s">
        <v>452</v>
      </c>
      <c r="D891" s="10"/>
      <c r="E891" s="8" t="s">
        <v>453</v>
      </c>
      <c r="F891" s="24">
        <f t="shared" si="277"/>
        <v>2788.3</v>
      </c>
      <c r="G891" s="24">
        <f t="shared" si="277"/>
        <v>2788.3</v>
      </c>
      <c r="H891" s="24">
        <f t="shared" si="277"/>
        <v>2788.3</v>
      </c>
    </row>
    <row r="892" spans="1:8" ht="72">
      <c r="A892" s="9" t="s">
        <v>77</v>
      </c>
      <c r="B892" s="9" t="s">
        <v>39</v>
      </c>
      <c r="C892" s="9" t="s">
        <v>454</v>
      </c>
      <c r="D892" s="10"/>
      <c r="E892" s="8" t="s">
        <v>455</v>
      </c>
      <c r="F892" s="24">
        <f t="shared" si="277"/>
        <v>2788.3</v>
      </c>
      <c r="G892" s="24">
        <f t="shared" si="277"/>
        <v>2788.3</v>
      </c>
      <c r="H892" s="24">
        <f t="shared" si="277"/>
        <v>2788.3</v>
      </c>
    </row>
    <row r="893" spans="1:8" ht="60">
      <c r="A893" s="9">
        <v>11</v>
      </c>
      <c r="B893" s="9" t="s">
        <v>39</v>
      </c>
      <c r="C893" s="9" t="s">
        <v>641</v>
      </c>
      <c r="D893" s="10"/>
      <c r="E893" s="31" t="s">
        <v>642</v>
      </c>
      <c r="F893" s="24">
        <f t="shared" si="277"/>
        <v>2788.3</v>
      </c>
      <c r="G893" s="24">
        <f t="shared" si="277"/>
        <v>2788.3</v>
      </c>
      <c r="H893" s="24">
        <f t="shared" si="277"/>
        <v>2788.3</v>
      </c>
    </row>
    <row r="894" spans="1:8" ht="48">
      <c r="A894" s="9">
        <v>11</v>
      </c>
      <c r="B894" s="9" t="s">
        <v>39</v>
      </c>
      <c r="C894" s="9" t="s">
        <v>641</v>
      </c>
      <c r="D894" s="62" t="s">
        <v>153</v>
      </c>
      <c r="E894" s="27" t="s">
        <v>154</v>
      </c>
      <c r="F894" s="24">
        <f>F895</f>
        <v>2788.3</v>
      </c>
      <c r="G894" s="24">
        <f t="shared" si="277"/>
        <v>2788.3</v>
      </c>
      <c r="H894" s="24">
        <f t="shared" si="277"/>
        <v>2788.3</v>
      </c>
    </row>
    <row r="895" spans="1:8" ht="84">
      <c r="A895" s="9">
        <v>11</v>
      </c>
      <c r="B895" s="9" t="s">
        <v>39</v>
      </c>
      <c r="C895" s="9" t="s">
        <v>641</v>
      </c>
      <c r="D895" s="10" t="s">
        <v>389</v>
      </c>
      <c r="E895" s="8" t="s">
        <v>156</v>
      </c>
      <c r="F895" s="24">
        <v>2788.3</v>
      </c>
      <c r="G895" s="24">
        <v>2788.3</v>
      </c>
      <c r="H895" s="24">
        <v>2788.3</v>
      </c>
    </row>
    <row r="896" spans="1:8" ht="48">
      <c r="A896" s="18">
        <v>11</v>
      </c>
      <c r="B896" s="18" t="s">
        <v>39</v>
      </c>
      <c r="C896" s="18" t="s">
        <v>616</v>
      </c>
      <c r="D896" s="21"/>
      <c r="E896" s="22" t="s">
        <v>617</v>
      </c>
      <c r="F896" s="23">
        <f t="shared" ref="F896:H900" si="278">F897</f>
        <v>100.393</v>
      </c>
      <c r="G896" s="23">
        <f t="shared" si="278"/>
        <v>0</v>
      </c>
      <c r="H896" s="23">
        <f t="shared" si="278"/>
        <v>0</v>
      </c>
    </row>
    <row r="897" spans="1:8" ht="48">
      <c r="A897" s="9">
        <v>11</v>
      </c>
      <c r="B897" s="9" t="s">
        <v>39</v>
      </c>
      <c r="C897" s="9" t="s">
        <v>630</v>
      </c>
      <c r="D897" s="10"/>
      <c r="E897" s="8" t="s">
        <v>631</v>
      </c>
      <c r="F897" s="24">
        <f t="shared" si="278"/>
        <v>100.393</v>
      </c>
      <c r="G897" s="24">
        <f t="shared" si="278"/>
        <v>0</v>
      </c>
      <c r="H897" s="24">
        <f t="shared" si="278"/>
        <v>0</v>
      </c>
    </row>
    <row r="898" spans="1:8" ht="36">
      <c r="A898" s="9">
        <v>11</v>
      </c>
      <c r="B898" s="9" t="s">
        <v>39</v>
      </c>
      <c r="C898" s="9" t="s">
        <v>643</v>
      </c>
      <c r="D898" s="10"/>
      <c r="E898" s="8" t="s">
        <v>644</v>
      </c>
      <c r="F898" s="24">
        <f>F899</f>
        <v>100.393</v>
      </c>
      <c r="G898" s="24">
        <f t="shared" si="278"/>
        <v>0</v>
      </c>
      <c r="H898" s="24">
        <f t="shared" si="278"/>
        <v>0</v>
      </c>
    </row>
    <row r="899" spans="1:8" ht="108">
      <c r="A899" s="9">
        <v>11</v>
      </c>
      <c r="B899" s="9" t="s">
        <v>39</v>
      </c>
      <c r="C899" s="9" t="s">
        <v>645</v>
      </c>
      <c r="D899" s="10"/>
      <c r="E899" s="31" t="s">
        <v>646</v>
      </c>
      <c r="F899" s="24">
        <f t="shared" si="278"/>
        <v>100.393</v>
      </c>
      <c r="G899" s="24">
        <f t="shared" si="278"/>
        <v>0</v>
      </c>
      <c r="H899" s="24">
        <f t="shared" si="278"/>
        <v>0</v>
      </c>
    </row>
    <row r="900" spans="1:8" ht="48">
      <c r="A900" s="9">
        <v>11</v>
      </c>
      <c r="B900" s="9" t="s">
        <v>39</v>
      </c>
      <c r="C900" s="9" t="s">
        <v>645</v>
      </c>
      <c r="D900" s="26" t="s">
        <v>153</v>
      </c>
      <c r="E900" s="27" t="s">
        <v>154</v>
      </c>
      <c r="F900" s="24">
        <f t="shared" si="278"/>
        <v>100.393</v>
      </c>
      <c r="G900" s="24">
        <f t="shared" si="278"/>
        <v>0</v>
      </c>
      <c r="H900" s="24">
        <f t="shared" si="278"/>
        <v>0</v>
      </c>
    </row>
    <row r="901" spans="1:8" ht="24">
      <c r="A901" s="9">
        <v>11</v>
      </c>
      <c r="B901" s="9" t="s">
        <v>39</v>
      </c>
      <c r="C901" s="9" t="s">
        <v>645</v>
      </c>
      <c r="D901" s="10">
        <v>612</v>
      </c>
      <c r="E901" s="8" t="s">
        <v>398</v>
      </c>
      <c r="F901" s="24">
        <v>100.393</v>
      </c>
      <c r="G901" s="24">
        <v>0</v>
      </c>
      <c r="H901" s="24">
        <v>0</v>
      </c>
    </row>
    <row r="902" spans="1:8">
      <c r="A902" s="14" t="s">
        <v>237</v>
      </c>
      <c r="B902" s="14" t="s">
        <v>20</v>
      </c>
      <c r="C902" s="13"/>
      <c r="D902" s="14"/>
      <c r="E902" s="14" t="s">
        <v>647</v>
      </c>
      <c r="F902" s="15">
        <f t="shared" ref="F902:H905" si="279">F903</f>
        <v>2892.28</v>
      </c>
      <c r="G902" s="15">
        <f t="shared" si="279"/>
        <v>2892.28</v>
      </c>
      <c r="H902" s="15">
        <f t="shared" si="279"/>
        <v>2892.28</v>
      </c>
    </row>
    <row r="903" spans="1:8" ht="24">
      <c r="A903" s="19" t="s">
        <v>237</v>
      </c>
      <c r="B903" s="19" t="s">
        <v>49</v>
      </c>
      <c r="C903" s="93"/>
      <c r="D903" s="19"/>
      <c r="E903" s="19" t="s">
        <v>648</v>
      </c>
      <c r="F903" s="40">
        <f t="shared" si="279"/>
        <v>2892.28</v>
      </c>
      <c r="G903" s="40">
        <f t="shared" si="279"/>
        <v>2892.28</v>
      </c>
      <c r="H903" s="40">
        <f t="shared" si="279"/>
        <v>2892.28</v>
      </c>
    </row>
    <row r="904" spans="1:8" ht="60">
      <c r="A904" s="21" t="s">
        <v>237</v>
      </c>
      <c r="B904" s="21" t="s">
        <v>49</v>
      </c>
      <c r="C904" s="18" t="s">
        <v>602</v>
      </c>
      <c r="D904" s="21"/>
      <c r="E904" s="22" t="s">
        <v>603</v>
      </c>
      <c r="F904" s="23">
        <f t="shared" si="279"/>
        <v>2892.28</v>
      </c>
      <c r="G904" s="23">
        <f t="shared" si="279"/>
        <v>2892.28</v>
      </c>
      <c r="H904" s="23">
        <f t="shared" si="279"/>
        <v>2892.28</v>
      </c>
    </row>
    <row r="905" spans="1:8" ht="72">
      <c r="A905" s="10" t="s">
        <v>237</v>
      </c>
      <c r="B905" s="10" t="s">
        <v>49</v>
      </c>
      <c r="C905" s="9" t="s">
        <v>604</v>
      </c>
      <c r="D905" s="10"/>
      <c r="E905" s="8" t="s">
        <v>605</v>
      </c>
      <c r="F905" s="24">
        <f t="shared" si="279"/>
        <v>2892.28</v>
      </c>
      <c r="G905" s="24">
        <f t="shared" si="279"/>
        <v>2892.28</v>
      </c>
      <c r="H905" s="24">
        <f t="shared" si="279"/>
        <v>2892.28</v>
      </c>
    </row>
    <row r="906" spans="1:8" ht="120">
      <c r="A906" s="10" t="s">
        <v>237</v>
      </c>
      <c r="B906" s="10" t="s">
        <v>49</v>
      </c>
      <c r="C906" s="9" t="s">
        <v>649</v>
      </c>
      <c r="D906" s="10"/>
      <c r="E906" s="8" t="s">
        <v>650</v>
      </c>
      <c r="F906" s="24">
        <f>F907+F910+F913</f>
        <v>2892.28</v>
      </c>
      <c r="G906" s="24">
        <f>G907+G910+G913</f>
        <v>2892.28</v>
      </c>
      <c r="H906" s="24">
        <f>H907+H910+H913</f>
        <v>2892.28</v>
      </c>
    </row>
    <row r="907" spans="1:8" ht="48">
      <c r="A907" s="10" t="s">
        <v>237</v>
      </c>
      <c r="B907" s="10" t="s">
        <v>49</v>
      </c>
      <c r="C907" s="9" t="s">
        <v>651</v>
      </c>
      <c r="D907" s="10"/>
      <c r="E907" s="94" t="s">
        <v>652</v>
      </c>
      <c r="F907" s="24">
        <f t="shared" ref="F907:H908" si="280">F908</f>
        <v>1680.18</v>
      </c>
      <c r="G907" s="24">
        <f t="shared" si="280"/>
        <v>1680.18</v>
      </c>
      <c r="H907" s="24">
        <f t="shared" si="280"/>
        <v>1680.18</v>
      </c>
    </row>
    <row r="908" spans="1:8" ht="48">
      <c r="A908" s="10" t="s">
        <v>237</v>
      </c>
      <c r="B908" s="10" t="s">
        <v>49</v>
      </c>
      <c r="C908" s="9" t="s">
        <v>651</v>
      </c>
      <c r="D908" s="62" t="s">
        <v>153</v>
      </c>
      <c r="E908" s="27" t="s">
        <v>154</v>
      </c>
      <c r="F908" s="24">
        <f t="shared" si="280"/>
        <v>1680.18</v>
      </c>
      <c r="G908" s="24">
        <f t="shared" si="280"/>
        <v>1680.18</v>
      </c>
      <c r="H908" s="24">
        <f t="shared" si="280"/>
        <v>1680.18</v>
      </c>
    </row>
    <row r="909" spans="1:8" ht="48">
      <c r="A909" s="10" t="s">
        <v>237</v>
      </c>
      <c r="B909" s="10" t="s">
        <v>49</v>
      </c>
      <c r="C909" s="9" t="s">
        <v>651</v>
      </c>
      <c r="D909" s="10">
        <v>633</v>
      </c>
      <c r="E909" s="8" t="s">
        <v>653</v>
      </c>
      <c r="F909" s="24">
        <v>1680.18</v>
      </c>
      <c r="G909" s="24">
        <v>1680.18</v>
      </c>
      <c r="H909" s="24">
        <v>1680.18</v>
      </c>
    </row>
    <row r="910" spans="1:8" ht="72">
      <c r="A910" s="10" t="s">
        <v>237</v>
      </c>
      <c r="B910" s="10" t="s">
        <v>49</v>
      </c>
      <c r="C910" s="9" t="s">
        <v>654</v>
      </c>
      <c r="D910" s="10"/>
      <c r="E910" s="8" t="s">
        <v>655</v>
      </c>
      <c r="F910" s="24">
        <f t="shared" ref="F910:H911" si="281">F911</f>
        <v>353.7</v>
      </c>
      <c r="G910" s="24">
        <f t="shared" si="281"/>
        <v>353.7</v>
      </c>
      <c r="H910" s="24">
        <f t="shared" si="281"/>
        <v>353.7</v>
      </c>
    </row>
    <row r="911" spans="1:8" ht="36">
      <c r="A911" s="10" t="s">
        <v>237</v>
      </c>
      <c r="B911" s="10" t="s">
        <v>49</v>
      </c>
      <c r="C911" s="9" t="s">
        <v>654</v>
      </c>
      <c r="D911" s="26" t="s">
        <v>53</v>
      </c>
      <c r="E911" s="27" t="s">
        <v>54</v>
      </c>
      <c r="F911" s="24">
        <f t="shared" si="281"/>
        <v>353.7</v>
      </c>
      <c r="G911" s="24">
        <f t="shared" si="281"/>
        <v>353.7</v>
      </c>
      <c r="H911" s="24">
        <f t="shared" si="281"/>
        <v>353.7</v>
      </c>
    </row>
    <row r="912" spans="1:8" ht="24">
      <c r="A912" s="10" t="s">
        <v>237</v>
      </c>
      <c r="B912" s="10" t="s">
        <v>49</v>
      </c>
      <c r="C912" s="9" t="s">
        <v>654</v>
      </c>
      <c r="D912" s="10" t="s">
        <v>55</v>
      </c>
      <c r="E912" s="8" t="s">
        <v>56</v>
      </c>
      <c r="F912" s="24">
        <v>353.7</v>
      </c>
      <c r="G912" s="24">
        <v>353.7</v>
      </c>
      <c r="H912" s="24">
        <v>353.7</v>
      </c>
    </row>
    <row r="913" spans="1:8" ht="48">
      <c r="A913" s="10" t="s">
        <v>237</v>
      </c>
      <c r="B913" s="10" t="s">
        <v>49</v>
      </c>
      <c r="C913" s="9" t="s">
        <v>656</v>
      </c>
      <c r="D913" s="10"/>
      <c r="E913" s="8" t="s">
        <v>657</v>
      </c>
      <c r="F913" s="24">
        <f t="shared" ref="F913:H914" si="282">F914</f>
        <v>858.4</v>
      </c>
      <c r="G913" s="24">
        <f t="shared" si="282"/>
        <v>858.4</v>
      </c>
      <c r="H913" s="24">
        <f t="shared" si="282"/>
        <v>858.4</v>
      </c>
    </row>
    <row r="914" spans="1:8" ht="48">
      <c r="A914" s="10" t="s">
        <v>237</v>
      </c>
      <c r="B914" s="10" t="s">
        <v>49</v>
      </c>
      <c r="C914" s="9" t="s">
        <v>656</v>
      </c>
      <c r="D914" s="26" t="s">
        <v>153</v>
      </c>
      <c r="E914" s="27" t="s">
        <v>154</v>
      </c>
      <c r="F914" s="24">
        <f t="shared" si="282"/>
        <v>858.4</v>
      </c>
      <c r="G914" s="24">
        <f t="shared" si="282"/>
        <v>858.4</v>
      </c>
      <c r="H914" s="24">
        <f t="shared" si="282"/>
        <v>858.4</v>
      </c>
    </row>
    <row r="915" spans="1:8" ht="48">
      <c r="A915" s="10" t="s">
        <v>237</v>
      </c>
      <c r="B915" s="10" t="s">
        <v>49</v>
      </c>
      <c r="C915" s="9" t="s">
        <v>656</v>
      </c>
      <c r="D915" s="10">
        <v>633</v>
      </c>
      <c r="E915" s="8" t="s">
        <v>653</v>
      </c>
      <c r="F915" s="24">
        <v>858.4</v>
      </c>
      <c r="G915" s="24">
        <v>858.4</v>
      </c>
      <c r="H915" s="24">
        <v>858.4</v>
      </c>
    </row>
    <row r="916" spans="1:8" ht="36">
      <c r="A916" s="14" t="s">
        <v>86</v>
      </c>
      <c r="B916" s="14" t="s">
        <v>20</v>
      </c>
      <c r="C916" s="13"/>
      <c r="D916" s="14"/>
      <c r="E916" s="61" t="s">
        <v>658</v>
      </c>
      <c r="F916" s="15">
        <f t="shared" ref="F916:H921" si="283">F917</f>
        <v>38</v>
      </c>
      <c r="G916" s="15">
        <f t="shared" si="283"/>
        <v>36.612000000000002</v>
      </c>
      <c r="H916" s="15">
        <f t="shared" si="283"/>
        <v>24.084</v>
      </c>
    </row>
    <row r="917" spans="1:8" ht="48">
      <c r="A917" s="30" t="s">
        <v>86</v>
      </c>
      <c r="B917" s="30" t="s">
        <v>19</v>
      </c>
      <c r="C917" s="17"/>
      <c r="D917" s="30"/>
      <c r="E917" s="19" t="s">
        <v>659</v>
      </c>
      <c r="F917" s="20">
        <f t="shared" si="283"/>
        <v>38</v>
      </c>
      <c r="G917" s="20">
        <f t="shared" si="283"/>
        <v>36.612000000000002</v>
      </c>
      <c r="H917" s="20">
        <f t="shared" si="283"/>
        <v>24.084</v>
      </c>
    </row>
    <row r="918" spans="1:8" ht="24">
      <c r="A918" s="9" t="s">
        <v>86</v>
      </c>
      <c r="B918" s="9" t="s">
        <v>19</v>
      </c>
      <c r="C918" s="9" t="s">
        <v>41</v>
      </c>
      <c r="D918" s="9"/>
      <c r="E918" s="8" t="s">
        <v>42</v>
      </c>
      <c r="F918" s="24">
        <f>F919</f>
        <v>38</v>
      </c>
      <c r="G918" s="24">
        <f t="shared" si="283"/>
        <v>36.612000000000002</v>
      </c>
      <c r="H918" s="24">
        <f t="shared" si="283"/>
        <v>24.084</v>
      </c>
    </row>
    <row r="919" spans="1:8" ht="48">
      <c r="A919" s="10" t="s">
        <v>86</v>
      </c>
      <c r="B919" s="10" t="s">
        <v>19</v>
      </c>
      <c r="C919" s="9" t="s">
        <v>660</v>
      </c>
      <c r="D919" s="9"/>
      <c r="E919" s="8" t="s">
        <v>661</v>
      </c>
      <c r="F919" s="24">
        <f>F920</f>
        <v>38</v>
      </c>
      <c r="G919" s="24">
        <f t="shared" si="283"/>
        <v>36.612000000000002</v>
      </c>
      <c r="H919" s="24">
        <f t="shared" si="283"/>
        <v>24.084</v>
      </c>
    </row>
    <row r="920" spans="1:8" ht="36">
      <c r="A920" s="10" t="s">
        <v>86</v>
      </c>
      <c r="B920" s="10" t="s">
        <v>19</v>
      </c>
      <c r="C920" s="9" t="s">
        <v>662</v>
      </c>
      <c r="D920" s="10"/>
      <c r="E920" s="8" t="s">
        <v>663</v>
      </c>
      <c r="F920" s="24">
        <f>F921</f>
        <v>38</v>
      </c>
      <c r="G920" s="24">
        <f t="shared" si="283"/>
        <v>36.612000000000002</v>
      </c>
      <c r="H920" s="24">
        <f t="shared" si="283"/>
        <v>24.084</v>
      </c>
    </row>
    <row r="921" spans="1:8" ht="24">
      <c r="A921" s="10" t="s">
        <v>86</v>
      </c>
      <c r="B921" s="10" t="s">
        <v>19</v>
      </c>
      <c r="C921" s="9" t="s">
        <v>662</v>
      </c>
      <c r="D921" s="10" t="s">
        <v>664</v>
      </c>
      <c r="E921" s="8" t="s">
        <v>665</v>
      </c>
      <c r="F921" s="24">
        <f>F922</f>
        <v>38</v>
      </c>
      <c r="G921" s="24">
        <f t="shared" si="283"/>
        <v>36.612000000000002</v>
      </c>
      <c r="H921" s="24">
        <f t="shared" si="283"/>
        <v>24.084</v>
      </c>
    </row>
    <row r="922" spans="1:8" ht="24.75" thickBot="1">
      <c r="A922" s="10" t="s">
        <v>86</v>
      </c>
      <c r="B922" s="10" t="s">
        <v>19</v>
      </c>
      <c r="C922" s="9" t="s">
        <v>662</v>
      </c>
      <c r="D922" s="10">
        <v>730</v>
      </c>
      <c r="E922" s="8" t="s">
        <v>666</v>
      </c>
      <c r="F922" s="24">
        <v>38</v>
      </c>
      <c r="G922" s="24">
        <v>36.612000000000002</v>
      </c>
      <c r="H922" s="24">
        <v>24.084</v>
      </c>
    </row>
    <row r="923" spans="1:8" ht="12.75" thickBot="1">
      <c r="A923" s="95"/>
      <c r="B923" s="96"/>
      <c r="C923" s="96"/>
      <c r="D923" s="96"/>
      <c r="E923" s="96" t="s">
        <v>667</v>
      </c>
      <c r="F923" s="97">
        <f>F916+F902+F859+F798+F720+F510+F366+F248+F204+F193+F12</f>
        <v>2823166.642</v>
      </c>
      <c r="G923" s="97">
        <f>G916+G902+G859+G798+G720+G510+G366+G248+G204+G193+G12</f>
        <v>2542834.6399999997</v>
      </c>
      <c r="H923" s="97">
        <f>H916+H902+H859+H798+H720+H510+H366+H248+H204+H193+H12</f>
        <v>2587875.54</v>
      </c>
    </row>
    <row r="924" spans="1:8">
      <c r="F924" s="98"/>
      <c r="G924" s="98"/>
      <c r="H924" s="98"/>
    </row>
    <row r="925" spans="1:8">
      <c r="F925" s="99"/>
      <c r="G925" s="99"/>
      <c r="H925" s="99"/>
    </row>
    <row r="926" spans="1:8">
      <c r="F926" s="98"/>
      <c r="G926" s="98"/>
      <c r="H926" s="98"/>
    </row>
    <row r="927" spans="1:8">
      <c r="F927" s="100"/>
      <c r="G927" s="100"/>
      <c r="H927" s="100"/>
    </row>
    <row r="928" spans="1:8">
      <c r="F928" s="101"/>
      <c r="G928" s="101"/>
      <c r="H928" s="101"/>
    </row>
    <row r="929" spans="6:8">
      <c r="F929" s="102"/>
      <c r="G929" s="102"/>
      <c r="H929" s="102"/>
    </row>
  </sheetData>
  <autoFilter ref="A10:H925">
    <sortState ref="A558:H594">
      <sortCondition descending="1" ref="C13:C777"/>
    </sortState>
  </autoFilter>
  <mergeCells count="9">
    <mergeCell ref="B7:H7"/>
    <mergeCell ref="A8:A10"/>
    <mergeCell ref="B8:B10"/>
    <mergeCell ref="C8:C10"/>
    <mergeCell ref="D8:D10"/>
    <mergeCell ref="E8:E10"/>
    <mergeCell ref="F8:H8"/>
    <mergeCell ref="F9:F10"/>
    <mergeCell ref="G9:H9"/>
  </mergeCells>
  <pageMargins left="0.47244094488188981" right="0.27559055118110237" top="0.15748031496062992" bottom="0.15748031496062992" header="0.35433070866141736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2023-12-21T07:41:09Z</dcterms:created>
  <dcterms:modified xsi:type="dcterms:W3CDTF">2023-12-25T08:35:32Z</dcterms:modified>
</cp:coreProperties>
</file>